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M\1 - Synchro\03 - Aktuelle Dateien für Downloads und Seminare\"/>
    </mc:Choice>
  </mc:AlternateContent>
  <xr:revisionPtr revIDLastSave="0" documentId="13_ncr:1_{75E15D6B-6A2C-46ED-B731-C03FB8249C12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Vergleich" sheetId="4" r:id="rId1"/>
  </sheets>
  <externalReferences>
    <externalReference r:id="rId2"/>
  </externalReferences>
  <definedNames>
    <definedName name="_xlnm.Print_Area" localSheetId="0">Vergleich!$A$1:$M$80</definedName>
    <definedName name="_xlnm.Print_Titles" localSheetId="0">Vergleich!$1:$10</definedName>
    <definedName name="Eingabebereich" localSheetId="0">#REF!,#REF!,#REF!,#REF!,#REF!,#REF!,#REF!,#REF!,#REF!,#REF!,#REF!,#REF!,#REF!,#REF!,#REF!,#REF!,#REF!,#REF!,#REF!,#REF!,#REF!,#REF!</definedName>
    <definedName name="Eingabebereich">'[1]01'!#REF!,'[1]01'!#REF!,'[1]01'!$I$12:$J$25,'[1]01'!$K$24,'[1]01'!#REF!,'[1]01'!$I$16:$J$16,'[1]01'!#REF!,'[1]01'!#REF!,'[1]01'!#REF!,'[1]01'!#REF!,'[1]01'!#REF!,'[1]01'!#REF!,'[1]01'!#REF!,'[1]01'!#REF!,'[1]01'!#REF!,'[1]01'!#REF!,'[1]01'!#REF!,'[1]01'!#REF!,'[1]01'!#REF!,'[1]01'!#REF!,'[1]01'!#REF!,'[1]01'!#REF!</definedName>
    <definedName name="Z_59C85AD7_BE14_4FF6_A338_C580ACA9C89B_.wvu.PrintArea" localSheetId="0" hidden="1">Vergleich!$B$1:$J$75</definedName>
    <definedName name="Z_59C85AD7_BE14_4FF6_A338_C580ACA9C89B_.wvu.PrintTitles" localSheetId="0" hidden="1">Vergleich!$1:$10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4" l="1"/>
  <c r="G12" i="4" s="1"/>
  <c r="M12" i="4" s="1"/>
  <c r="F11" i="4"/>
  <c r="G11" i="4" s="1"/>
  <c r="M11" i="4" s="1"/>
  <c r="F75" i="4"/>
  <c r="G75" i="4" s="1"/>
  <c r="F74" i="4"/>
  <c r="G74" i="4" s="1"/>
  <c r="F73" i="4"/>
  <c r="G73" i="4" s="1"/>
  <c r="F72" i="4"/>
  <c r="G72" i="4" s="1"/>
  <c r="M72" i="4" s="1"/>
  <c r="F71" i="4"/>
  <c r="G71" i="4" s="1"/>
  <c r="M71" i="4" s="1"/>
  <c r="F70" i="4"/>
  <c r="G70" i="4" s="1"/>
  <c r="I70" i="4" s="1"/>
  <c r="F69" i="4"/>
  <c r="F68" i="4"/>
  <c r="G68" i="4" s="1"/>
  <c r="I68" i="4" s="1"/>
  <c r="J68" i="4" s="1"/>
  <c r="F67" i="4"/>
  <c r="G67" i="4" s="1"/>
  <c r="M67" i="4" s="1"/>
  <c r="F66" i="4"/>
  <c r="G66" i="4" s="1"/>
  <c r="F65" i="4"/>
  <c r="G65" i="4" s="1"/>
  <c r="F64" i="4"/>
  <c r="F63" i="4"/>
  <c r="F62" i="4"/>
  <c r="G62" i="4" s="1"/>
  <c r="I62" i="4" s="1"/>
  <c r="F61" i="4"/>
  <c r="F60" i="4"/>
  <c r="G60" i="4" s="1"/>
  <c r="I60" i="4" s="1"/>
  <c r="F59" i="4"/>
  <c r="G59" i="4" s="1"/>
  <c r="M59" i="4" s="1"/>
  <c r="F58" i="4"/>
  <c r="G58" i="4" s="1"/>
  <c r="F57" i="4"/>
  <c r="G57" i="4" s="1"/>
  <c r="I57" i="4" s="1"/>
  <c r="K57" i="4" s="1"/>
  <c r="F56" i="4"/>
  <c r="F55" i="4"/>
  <c r="G55" i="4" s="1"/>
  <c r="M55" i="4" s="1"/>
  <c r="F54" i="4"/>
  <c r="G54" i="4" s="1"/>
  <c r="M54" i="4" s="1"/>
  <c r="F53" i="4"/>
  <c r="G53" i="4"/>
  <c r="I53" i="4" s="1"/>
  <c r="J53" i="4" s="1"/>
  <c r="F52" i="4"/>
  <c r="F51" i="4"/>
  <c r="G51" i="4" s="1"/>
  <c r="M51" i="4" s="1"/>
  <c r="F50" i="4"/>
  <c r="G50" i="4" s="1"/>
  <c r="F49" i="4"/>
  <c r="G49" i="4" s="1"/>
  <c r="I49" i="4" s="1"/>
  <c r="J49" i="4" s="1"/>
  <c r="F48" i="4"/>
  <c r="G48" i="4" s="1"/>
  <c r="I48" i="4" s="1"/>
  <c r="J48" i="4" s="1"/>
  <c r="F47" i="4"/>
  <c r="G47" i="4" s="1"/>
  <c r="I47" i="4" s="1"/>
  <c r="F46" i="4"/>
  <c r="G46" i="4" s="1"/>
  <c r="M46" i="4" s="1"/>
  <c r="F45" i="4"/>
  <c r="G45" i="4" s="1"/>
  <c r="F44" i="4"/>
  <c r="G44" i="4" s="1"/>
  <c r="F43" i="4"/>
  <c r="G43" i="4" s="1"/>
  <c r="M43" i="4" s="1"/>
  <c r="F42" i="4"/>
  <c r="G42" i="4" s="1"/>
  <c r="F41" i="4"/>
  <c r="G41" i="4" s="1"/>
  <c r="I41" i="4" s="1"/>
  <c r="F40" i="4"/>
  <c r="G40" i="4" s="1"/>
  <c r="F39" i="4"/>
  <c r="G39" i="4" s="1"/>
  <c r="I39" i="4" s="1"/>
  <c r="F38" i="4"/>
  <c r="G38" i="4" s="1"/>
  <c r="F37" i="4"/>
  <c r="G37" i="4" s="1"/>
  <c r="F36" i="4"/>
  <c r="G36" i="4" s="1"/>
  <c r="I36" i="4" s="1"/>
  <c r="F35" i="4"/>
  <c r="G35" i="4" s="1"/>
  <c r="I35" i="4" s="1"/>
  <c r="F34" i="4"/>
  <c r="G34" i="4" s="1"/>
  <c r="M34" i="4" s="1"/>
  <c r="F33" i="4"/>
  <c r="G33" i="4" s="1"/>
  <c r="M33" i="4" s="1"/>
  <c r="F32" i="4"/>
  <c r="G32" i="4"/>
  <c r="I32" i="4" s="1"/>
  <c r="F31" i="4"/>
  <c r="G31" i="4" s="1"/>
  <c r="F30" i="4"/>
  <c r="G30" i="4"/>
  <c r="M30" i="4" s="1"/>
  <c r="F29" i="4"/>
  <c r="G29" i="4" s="1"/>
  <c r="M29" i="4" s="1"/>
  <c r="F28" i="4"/>
  <c r="G28" i="4" s="1"/>
  <c r="F27" i="4"/>
  <c r="G27" i="4" s="1"/>
  <c r="F26" i="4"/>
  <c r="G26" i="4" s="1"/>
  <c r="F25" i="4"/>
  <c r="G25" i="4" s="1"/>
  <c r="F24" i="4"/>
  <c r="G24" i="4" s="1"/>
  <c r="I24" i="4" s="1"/>
  <c r="F23" i="4"/>
  <c r="G23" i="4" s="1"/>
  <c r="F22" i="4"/>
  <c r="G22" i="4" s="1"/>
  <c r="M22" i="4" s="1"/>
  <c r="F21" i="4"/>
  <c r="G21" i="4" s="1"/>
  <c r="I21" i="4" s="1"/>
  <c r="K21" i="4" s="1"/>
  <c r="F20" i="4"/>
  <c r="G20" i="4" s="1"/>
  <c r="I20" i="4" s="1"/>
  <c r="J20" i="4" s="1"/>
  <c r="F19" i="4"/>
  <c r="G19" i="4" s="1"/>
  <c r="F18" i="4"/>
  <c r="G18" i="4" s="1"/>
  <c r="I18" i="4" s="1"/>
  <c r="J18" i="4" s="1"/>
  <c r="F17" i="4"/>
  <c r="G17" i="4" s="1"/>
  <c r="F16" i="4"/>
  <c r="G16" i="4" s="1"/>
  <c r="M16" i="4" s="1"/>
  <c r="F15" i="4"/>
  <c r="G15" i="4" s="1"/>
  <c r="F14" i="4"/>
  <c r="G14" i="4" s="1"/>
  <c r="F13" i="4"/>
  <c r="G13" i="4" s="1"/>
  <c r="I13" i="4" s="1"/>
  <c r="G52" i="4"/>
  <c r="M52" i="4" s="1"/>
  <c r="G56" i="4"/>
  <c r="M56" i="4" s="1"/>
  <c r="G61" i="4"/>
  <c r="M61" i="4" s="1"/>
  <c r="G63" i="4"/>
  <c r="M63" i="4" s="1"/>
  <c r="G64" i="4"/>
  <c r="I64" i="4" s="1"/>
  <c r="J64" i="4" s="1"/>
  <c r="G69" i="4"/>
  <c r="I69" i="4" s="1"/>
  <c r="I59" i="4"/>
  <c r="J59" i="4" s="1"/>
  <c r="M48" i="4" l="1"/>
  <c r="I33" i="4"/>
  <c r="K33" i="4" s="1"/>
  <c r="K68" i="4"/>
  <c r="I25" i="4"/>
  <c r="J25" i="4" s="1"/>
  <c r="M25" i="4"/>
  <c r="I22" i="4"/>
  <c r="J22" i="4" s="1"/>
  <c r="I14" i="4"/>
  <c r="J14" i="4" s="1"/>
  <c r="M14" i="4"/>
  <c r="M28" i="4"/>
  <c r="I28" i="4"/>
  <c r="J28" i="4" s="1"/>
  <c r="M15" i="4"/>
  <c r="I15" i="4"/>
  <c r="K15" i="4" s="1"/>
  <c r="K59" i="4"/>
  <c r="I12" i="4"/>
  <c r="J41" i="4"/>
  <c r="K41" i="4"/>
  <c r="J60" i="4"/>
  <c r="K60" i="4"/>
  <c r="I54" i="4"/>
  <c r="M60" i="4"/>
  <c r="M68" i="4"/>
  <c r="I61" i="4"/>
  <c r="J61" i="4" s="1"/>
  <c r="I34" i="4"/>
  <c r="K34" i="4" s="1"/>
  <c r="K48" i="4"/>
  <c r="I51" i="4"/>
  <c r="J51" i="4" s="1"/>
  <c r="M41" i="4"/>
  <c r="I11" i="4"/>
  <c r="J11" i="4" s="1"/>
  <c r="I30" i="4"/>
  <c r="I16" i="4"/>
  <c r="I56" i="4"/>
  <c r="J56" i="4" s="1"/>
  <c r="I71" i="4"/>
  <c r="I17" i="4"/>
  <c r="M17" i="4"/>
  <c r="M74" i="4"/>
  <c r="I74" i="4"/>
  <c r="K74" i="4" s="1"/>
  <c r="M31" i="4"/>
  <c r="I31" i="4"/>
  <c r="M75" i="4"/>
  <c r="I75" i="4"/>
  <c r="M45" i="4"/>
  <c r="I45" i="4"/>
  <c r="J45" i="4" s="1"/>
  <c r="K39" i="4"/>
  <c r="J39" i="4"/>
  <c r="J24" i="4"/>
  <c r="K24" i="4"/>
  <c r="K62" i="4"/>
  <c r="J62" i="4"/>
  <c r="M38" i="4"/>
  <c r="I38" i="4"/>
  <c r="K38" i="4" s="1"/>
  <c r="I40" i="4"/>
  <c r="M40" i="4"/>
  <c r="M23" i="4"/>
  <c r="I23" i="4"/>
  <c r="I73" i="4"/>
  <c r="M73" i="4"/>
  <c r="K70" i="4"/>
  <c r="J70" i="4"/>
  <c r="I46" i="4"/>
  <c r="M62" i="4"/>
  <c r="M35" i="4"/>
  <c r="I55" i="4"/>
  <c r="J55" i="4" s="1"/>
  <c r="M20" i="4"/>
  <c r="K53" i="4"/>
  <c r="K20" i="4"/>
  <c r="I52" i="4"/>
  <c r="K52" i="4" s="1"/>
  <c r="K64" i="4"/>
  <c r="I67" i="4"/>
  <c r="J67" i="4" s="1"/>
  <c r="M13" i="4"/>
  <c r="M70" i="4"/>
  <c r="M24" i="4"/>
  <c r="M39" i="4"/>
  <c r="M64" i="4"/>
  <c r="J69" i="4"/>
  <c r="K69" i="4"/>
  <c r="J32" i="4"/>
  <c r="K32" i="4"/>
  <c r="K35" i="4"/>
  <c r="J35" i="4"/>
  <c r="M66" i="4"/>
  <c r="I66" i="4"/>
  <c r="K36" i="4"/>
  <c r="J36" i="4"/>
  <c r="K47" i="4"/>
  <c r="J47" i="4"/>
  <c r="K13" i="4"/>
  <c r="J13" i="4"/>
  <c r="I65" i="4"/>
  <c r="M65" i="4"/>
  <c r="J21" i="4"/>
  <c r="I63" i="4"/>
  <c r="I43" i="4"/>
  <c r="I44" i="4"/>
  <c r="M44" i="4"/>
  <c r="I50" i="4"/>
  <c r="M50" i="4"/>
  <c r="K18" i="4"/>
  <c r="M18" i="4"/>
  <c r="M32" i="4"/>
  <c r="M53" i="4"/>
  <c r="J57" i="4"/>
  <c r="M19" i="4"/>
  <c r="I19" i="4"/>
  <c r="I37" i="4"/>
  <c r="M37" i="4"/>
  <c r="I27" i="4"/>
  <c r="M27" i="4"/>
  <c r="M69" i="4"/>
  <c r="I29" i="4"/>
  <c r="I58" i="4"/>
  <c r="M58" i="4"/>
  <c r="M36" i="4"/>
  <c r="M21" i="4"/>
  <c r="M47" i="4"/>
  <c r="M57" i="4"/>
  <c r="M49" i="4"/>
  <c r="I26" i="4"/>
  <c r="M26" i="4"/>
  <c r="I42" i="4"/>
  <c r="M42" i="4"/>
  <c r="K49" i="4"/>
  <c r="I72" i="4"/>
  <c r="K25" i="4" l="1"/>
  <c r="J33" i="4"/>
  <c r="J15" i="4"/>
  <c r="K67" i="4"/>
  <c r="K51" i="4"/>
  <c r="K14" i="4"/>
  <c r="K28" i="4"/>
  <c r="K22" i="4"/>
  <c r="K61" i="4"/>
  <c r="J74" i="4"/>
  <c r="J34" i="4"/>
  <c r="K12" i="4"/>
  <c r="J12" i="4"/>
  <c r="K11" i="4"/>
  <c r="J30" i="4"/>
  <c r="K30" i="4"/>
  <c r="K54" i="4"/>
  <c r="J54" i="4"/>
  <c r="J16" i="4"/>
  <c r="K16" i="4"/>
  <c r="J52" i="4"/>
  <c r="K56" i="4"/>
  <c r="K71" i="4"/>
  <c r="J71" i="4"/>
  <c r="J40" i="4"/>
  <c r="K40" i="4"/>
  <c r="K17" i="4"/>
  <c r="J17" i="4"/>
  <c r="J75" i="4"/>
  <c r="K75" i="4"/>
  <c r="J23" i="4"/>
  <c r="K23" i="4"/>
  <c r="J31" i="4"/>
  <c r="K31" i="4"/>
  <c r="K55" i="4"/>
  <c r="J73" i="4"/>
  <c r="K73" i="4"/>
  <c r="K45" i="4"/>
  <c r="M80" i="4"/>
  <c r="J38" i="4"/>
  <c r="K46" i="4"/>
  <c r="J46" i="4"/>
  <c r="J66" i="4"/>
  <c r="K66" i="4"/>
  <c r="J37" i="4"/>
  <c r="K37" i="4"/>
  <c r="J44" i="4"/>
  <c r="K44" i="4"/>
  <c r="J72" i="4"/>
  <c r="K72" i="4"/>
  <c r="K19" i="4"/>
  <c r="J19" i="4"/>
  <c r="K43" i="4"/>
  <c r="J43" i="4"/>
  <c r="J65" i="4"/>
  <c r="K65" i="4"/>
  <c r="J29" i="4"/>
  <c r="K29" i="4"/>
  <c r="K42" i="4"/>
  <c r="J42" i="4"/>
  <c r="J26" i="4"/>
  <c r="K26" i="4"/>
  <c r="K58" i="4"/>
  <c r="J58" i="4"/>
  <c r="K27" i="4"/>
  <c r="J27" i="4"/>
  <c r="J50" i="4"/>
  <c r="K50" i="4"/>
  <c r="K63" i="4"/>
  <c r="J63" i="4"/>
  <c r="K80" i="4" l="1"/>
</calcChain>
</file>

<file path=xl/sharedStrings.xml><?xml version="1.0" encoding="utf-8"?>
<sst xmlns="http://schemas.openxmlformats.org/spreadsheetml/2006/main" count="32" uniqueCount="29">
  <si>
    <t>Berechnung der Kosten für Einzelleistungen und Leistungskomplexe</t>
  </si>
  <si>
    <t>... und Vergleich der Ergebnisse bei veränderten Vergütungen</t>
  </si>
  <si>
    <t>bitte nur die gelb hinterlegten Felder eingeben</t>
  </si>
  <si>
    <t>Einige grundsätzliche Angaben:</t>
  </si>
  <si>
    <t xml:space="preserve"> = ex. PFK</t>
  </si>
  <si>
    <t xml:space="preserve"> = Helferinnen</t>
  </si>
  <si>
    <t xml:space="preserve">prozentualer Anteil der Leistungen durch </t>
  </si>
  <si>
    <t>aktueller Preis</t>
  </si>
  <si>
    <t>vorher</t>
  </si>
  <si>
    <t>neuer Preis</t>
  </si>
  <si>
    <t>nachher</t>
  </si>
  <si>
    <t>Durchschn. Minutenwert</t>
  </si>
  <si>
    <t>Gesamt-ergebnis</t>
  </si>
  <si>
    <t>Anzahl</t>
  </si>
  <si>
    <t>Nr.</t>
  </si>
  <si>
    <t>Leistung / Leistungskomplex</t>
  </si>
  <si>
    <t>ex. PFK</t>
  </si>
  <si>
    <t>Helferinnen</t>
  </si>
  <si>
    <r>
      <t xml:space="preserve">Die Kosten einer examinierten </t>
    </r>
    <r>
      <rPr>
        <b/>
        <sz val="11"/>
        <color indexed="8"/>
        <rFont val="Arial"/>
        <family val="2"/>
      </rPr>
      <t>Pflegefachkraft</t>
    </r>
    <r>
      <rPr>
        <sz val="11"/>
        <color indexed="8"/>
        <rFont val="Arial"/>
        <family val="2"/>
      </rPr>
      <t xml:space="preserve"> pro Einsatz-Std.:</t>
    </r>
  </si>
  <si>
    <r>
      <t xml:space="preserve">Die Kosten einer anderen </t>
    </r>
    <r>
      <rPr>
        <b/>
        <sz val="11"/>
        <color indexed="8"/>
        <rFont val="Arial"/>
        <family val="2"/>
      </rPr>
      <t>Pflegekraft</t>
    </r>
    <r>
      <rPr>
        <sz val="11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(z.B. Helferin) </t>
    </r>
    <r>
      <rPr>
        <sz val="11"/>
        <color indexed="8"/>
        <rFont val="Arial"/>
        <family val="2"/>
      </rPr>
      <t>pro Einsatz-Std.:</t>
    </r>
  </si>
  <si>
    <r>
      <t xml:space="preserve">Daraus ergeben sich </t>
    </r>
    <r>
      <rPr>
        <b/>
        <sz val="10"/>
        <color indexed="8"/>
        <rFont val="Arial"/>
        <family val="2"/>
      </rPr>
      <t>Kosten</t>
    </r>
    <r>
      <rPr>
        <sz val="9"/>
        <color indexed="8"/>
        <rFont val="Arial"/>
        <family val="2"/>
      </rPr>
      <t xml:space="preserve"> von:</t>
    </r>
  </si>
  <si>
    <r>
      <t xml:space="preserve">Abweichung der Kosten </t>
    </r>
    <r>
      <rPr>
        <b/>
        <sz val="10"/>
        <rFont val="Arial"/>
        <family val="2"/>
      </rPr>
      <t>in Prozent</t>
    </r>
  </si>
  <si>
    <t>Gesamtergebnis</t>
  </si>
  <si>
    <t>Min.</t>
  </si>
  <si>
    <r>
      <t xml:space="preserve">Abweichung </t>
    </r>
    <r>
      <rPr>
        <b/>
        <sz val="10"/>
        <rFont val="Arial"/>
        <family val="2"/>
      </rPr>
      <t>absolut</t>
    </r>
    <r>
      <rPr>
        <sz val="9"/>
        <rFont val="Arial"/>
        <family val="2"/>
      </rPr>
      <t xml:space="preserve"> in </t>
    </r>
    <r>
      <rPr>
        <sz val="10"/>
        <rFont val="Arial"/>
        <family val="2"/>
      </rPr>
      <t>€</t>
    </r>
  </si>
  <si>
    <t>Ganz-KW</t>
  </si>
  <si>
    <t>Teil-KW</t>
  </si>
  <si>
    <t>andere Leistung</t>
  </si>
  <si>
    <t>Fahrt- und Wegezeiten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</si>
</sst>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\€"/>
    <numFmt numFmtId="165" formatCode="#,##0.00\ \€"/>
    <numFmt numFmtId="166" formatCode="#,##0.0\ &quot;Min.&quot;"/>
    <numFmt numFmtId="167" formatCode="&quot;= &quot;0%&quot; Organisationszeit&quot;"/>
    <numFmt numFmtId="168" formatCode="\+\ 0.0%;\-\ 0.0%"/>
  </numFmts>
  <fonts count="18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55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55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55"/>
      </bottom>
      <diagonal/>
    </border>
    <border>
      <left/>
      <right style="thin">
        <color indexed="64"/>
      </right>
      <top/>
      <bottom style="dotted">
        <color indexed="5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center"/>
    </xf>
  </cellStyleXfs>
  <cellXfs count="76">
    <xf numFmtId="0" fontId="0" fillId="0" borderId="0" xfId="0"/>
    <xf numFmtId="0" fontId="2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7" fillId="0" borderId="0" xfId="3" applyFont="1">
      <alignment vertical="center"/>
    </xf>
    <xf numFmtId="0" fontId="5" fillId="0" borderId="0" xfId="3" applyFont="1" applyAlignment="1">
      <alignment horizontal="left" vertical="center" wrapText="1"/>
    </xf>
    <xf numFmtId="0" fontId="6" fillId="0" borderId="1" xfId="3" applyFont="1" applyBorder="1" applyAlignment="1">
      <alignment horizontal="left" vertical="center"/>
    </xf>
    <xf numFmtId="0" fontId="9" fillId="0" borderId="0" xfId="3" applyFont="1">
      <alignment vertical="center"/>
    </xf>
    <xf numFmtId="0" fontId="10" fillId="0" borderId="0" xfId="3" applyFont="1" applyAlignment="1">
      <alignment horizontal="left" vertical="center"/>
    </xf>
    <xf numFmtId="0" fontId="15" fillId="0" borderId="2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1" fillId="0" borderId="0" xfId="3" applyFont="1">
      <alignment vertical="center"/>
    </xf>
    <xf numFmtId="0" fontId="2" fillId="0" borderId="4" xfId="3" applyBorder="1">
      <alignment vertical="center"/>
    </xf>
    <xf numFmtId="0" fontId="11" fillId="0" borderId="5" xfId="3" applyFont="1" applyBorder="1">
      <alignment vertical="center"/>
    </xf>
    <xf numFmtId="0" fontId="11" fillId="0" borderId="6" xfId="3" applyFont="1" applyBorder="1" applyAlignment="1">
      <alignment horizontal="center" wrapText="1"/>
    </xf>
    <xf numFmtId="0" fontId="11" fillId="0" borderId="7" xfId="3" applyFont="1" applyBorder="1" applyAlignment="1">
      <alignment horizontal="center"/>
    </xf>
    <xf numFmtId="0" fontId="11" fillId="0" borderId="8" xfId="3" applyFont="1" applyBorder="1" applyAlignment="1">
      <alignment horizontal="center"/>
    </xf>
    <xf numFmtId="0" fontId="11" fillId="0" borderId="9" xfId="3" applyFont="1" applyBorder="1">
      <alignment vertical="center"/>
    </xf>
    <xf numFmtId="0" fontId="2" fillId="0" borderId="9" xfId="3" applyBorder="1">
      <alignment vertical="center"/>
    </xf>
    <xf numFmtId="3" fontId="2" fillId="2" borderId="1" xfId="3" applyNumberFormat="1" applyFill="1" applyBorder="1" applyProtection="1">
      <alignment vertical="center"/>
      <protection locked="0"/>
    </xf>
    <xf numFmtId="0" fontId="11" fillId="2" borderId="1" xfId="3" applyFont="1" applyFill="1" applyBorder="1" applyAlignment="1" applyProtection="1">
      <alignment horizontal="center" vertical="center"/>
      <protection locked="0"/>
    </xf>
    <xf numFmtId="0" fontId="14" fillId="2" borderId="1" xfId="3" applyFont="1" applyFill="1" applyBorder="1" applyProtection="1">
      <alignment vertical="center"/>
      <protection locked="0"/>
    </xf>
    <xf numFmtId="166" fontId="11" fillId="2" borderId="1" xfId="3" applyNumberFormat="1" applyFont="1" applyFill="1" applyBorder="1" applyProtection="1">
      <alignment vertical="center"/>
      <protection locked="0"/>
    </xf>
    <xf numFmtId="9" fontId="11" fillId="2" borderId="1" xfId="2" applyFont="1" applyFill="1" applyBorder="1" applyAlignment="1" applyProtection="1">
      <alignment vertical="center"/>
      <protection locked="0"/>
    </xf>
    <xf numFmtId="9" fontId="11" fillId="0" borderId="1" xfId="2" applyFont="1" applyBorder="1" applyAlignment="1">
      <alignment horizontal="right" vertical="center"/>
    </xf>
    <xf numFmtId="165" fontId="16" fillId="0" borderId="1" xfId="3" applyNumberFormat="1" applyFont="1" applyBorder="1" applyAlignment="1">
      <alignment horizontal="right" vertical="center"/>
    </xf>
    <xf numFmtId="165" fontId="16" fillId="2" borderId="1" xfId="3" applyNumberFormat="1" applyFont="1" applyFill="1" applyBorder="1" applyProtection="1">
      <alignment vertical="center"/>
      <protection locked="0"/>
    </xf>
    <xf numFmtId="165" fontId="16" fillId="3" borderId="1" xfId="3" applyNumberFormat="1" applyFont="1" applyFill="1" applyBorder="1" applyAlignment="1">
      <alignment horizontal="right" vertical="center"/>
    </xf>
    <xf numFmtId="168" fontId="16" fillId="3" borderId="10" xfId="2" applyNumberFormat="1" applyFont="1" applyFill="1" applyBorder="1" applyAlignment="1">
      <alignment horizontal="right" vertical="center"/>
    </xf>
    <xf numFmtId="165" fontId="16" fillId="3" borderId="11" xfId="3" applyNumberFormat="1" applyFont="1" applyFill="1" applyBorder="1" applyAlignment="1">
      <alignment horizontal="right" vertical="center"/>
    </xf>
    <xf numFmtId="165" fontId="16" fillId="2" borderId="12" xfId="3" applyNumberFormat="1" applyFont="1" applyFill="1" applyBorder="1" applyProtection="1">
      <alignment vertical="center"/>
      <protection locked="0"/>
    </xf>
    <xf numFmtId="165" fontId="16" fillId="3" borderId="13" xfId="3" applyNumberFormat="1" applyFont="1" applyFill="1" applyBorder="1" applyAlignment="1">
      <alignment horizontal="right" vertical="center"/>
    </xf>
    <xf numFmtId="165" fontId="16" fillId="2" borderId="1" xfId="1" applyNumberFormat="1" applyFont="1" applyFill="1" applyBorder="1" applyAlignment="1" applyProtection="1">
      <alignment vertical="center"/>
      <protection locked="0"/>
    </xf>
    <xf numFmtId="3" fontId="2" fillId="4" borderId="10" xfId="3" applyNumberFormat="1" applyFill="1" applyBorder="1">
      <alignment vertical="center"/>
    </xf>
    <xf numFmtId="0" fontId="11" fillId="4" borderId="14" xfId="3" applyFont="1" applyFill="1" applyBorder="1" applyAlignment="1">
      <alignment horizontal="center" vertical="center"/>
    </xf>
    <xf numFmtId="0" fontId="14" fillId="4" borderId="14" xfId="3" applyFont="1" applyFill="1" applyBorder="1">
      <alignment vertical="center"/>
    </xf>
    <xf numFmtId="166" fontId="11" fillId="4" borderId="14" xfId="3" applyNumberFormat="1" applyFont="1" applyFill="1" applyBorder="1">
      <alignment vertical="center"/>
    </xf>
    <xf numFmtId="9" fontId="11" fillId="4" borderId="14" xfId="2" applyFont="1" applyFill="1" applyBorder="1" applyAlignment="1">
      <alignment vertical="center"/>
    </xf>
    <xf numFmtId="9" fontId="11" fillId="4" borderId="14" xfId="2" applyFont="1" applyFill="1" applyBorder="1" applyAlignment="1">
      <alignment horizontal="right" vertical="center"/>
    </xf>
    <xf numFmtId="165" fontId="16" fillId="4" borderId="14" xfId="3" applyNumberFormat="1" applyFont="1" applyFill="1" applyBorder="1" applyAlignment="1">
      <alignment horizontal="right" vertical="center"/>
    </xf>
    <xf numFmtId="165" fontId="16" fillId="4" borderId="14" xfId="3" applyNumberFormat="1" applyFont="1" applyFill="1" applyBorder="1">
      <alignment vertical="center"/>
    </xf>
    <xf numFmtId="165" fontId="16" fillId="4" borderId="11" xfId="3" applyNumberFormat="1" applyFont="1" applyFill="1" applyBorder="1">
      <alignment vertical="center"/>
    </xf>
    <xf numFmtId="165" fontId="16" fillId="4" borderId="15" xfId="3" applyNumberFormat="1" applyFont="1" applyFill="1" applyBorder="1">
      <alignment vertical="center"/>
    </xf>
    <xf numFmtId="165" fontId="16" fillId="4" borderId="16" xfId="3" applyNumberFormat="1" applyFont="1" applyFill="1" applyBorder="1">
      <alignment vertical="center"/>
    </xf>
    <xf numFmtId="3" fontId="2" fillId="4" borderId="14" xfId="3" applyNumberFormat="1" applyFill="1" applyBorder="1">
      <alignment vertical="center"/>
    </xf>
    <xf numFmtId="0" fontId="3" fillId="0" borderId="0" xfId="3" applyFont="1" applyAlignment="1">
      <alignment horizontal="center" vertical="center"/>
    </xf>
    <xf numFmtId="168" fontId="3" fillId="0" borderId="0" xfId="3" applyNumberFormat="1" applyFont="1" applyAlignment="1">
      <alignment horizontal="right" vertical="center"/>
    </xf>
    <xf numFmtId="164" fontId="3" fillId="3" borderId="17" xfId="3" applyNumberFormat="1" applyFont="1" applyFill="1" applyBorder="1" applyAlignment="1">
      <alignment horizontal="right" vertical="center"/>
    </xf>
    <xf numFmtId="168" fontId="17" fillId="0" borderId="0" xfId="3" applyNumberFormat="1" applyFont="1">
      <alignment vertical="center"/>
    </xf>
    <xf numFmtId="164" fontId="3" fillId="3" borderId="18" xfId="3" applyNumberFormat="1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center" vertical="center"/>
    </xf>
    <xf numFmtId="0" fontId="5" fillId="2" borderId="14" xfId="3" applyFont="1" applyFill="1" applyBorder="1" applyAlignment="1">
      <alignment horizontal="center" vertical="center"/>
    </xf>
    <xf numFmtId="0" fontId="5" fillId="2" borderId="19" xfId="3" applyFont="1" applyFill="1" applyBorder="1" applyAlignment="1">
      <alignment horizontal="center" vertical="center"/>
    </xf>
    <xf numFmtId="0" fontId="12" fillId="0" borderId="24" xfId="3" applyFont="1" applyBorder="1" applyAlignment="1">
      <alignment horizontal="center" wrapText="1"/>
    </xf>
    <xf numFmtId="0" fontId="12" fillId="0" borderId="25" xfId="3" applyFont="1" applyBorder="1" applyAlignment="1">
      <alignment horizontal="center" wrapText="1"/>
    </xf>
    <xf numFmtId="0" fontId="12" fillId="0" borderId="26" xfId="3" applyFont="1" applyBorder="1" applyAlignment="1">
      <alignment horizontal="center" wrapText="1"/>
    </xf>
    <xf numFmtId="0" fontId="11" fillId="0" borderId="27" xfId="3" applyFont="1" applyBorder="1" applyAlignment="1">
      <alignment horizontal="center" wrapText="1"/>
    </xf>
    <xf numFmtId="0" fontId="0" fillId="0" borderId="28" xfId="0" applyBorder="1"/>
    <xf numFmtId="0" fontId="16" fillId="0" borderId="29" xfId="3" applyFont="1" applyBorder="1" applyAlignment="1">
      <alignment horizontal="center" vertical="center" wrapText="1"/>
    </xf>
    <xf numFmtId="0" fontId="16" fillId="0" borderId="30" xfId="3" applyFont="1" applyBorder="1" applyAlignment="1">
      <alignment horizontal="center" vertical="center" wrapText="1"/>
    </xf>
    <xf numFmtId="0" fontId="9" fillId="0" borderId="24" xfId="3" applyFont="1" applyBorder="1" applyAlignment="1">
      <alignment horizontal="center" wrapText="1"/>
    </xf>
    <xf numFmtId="0" fontId="9" fillId="0" borderId="25" xfId="3" applyFont="1" applyBorder="1" applyAlignment="1">
      <alignment horizontal="center" wrapText="1"/>
    </xf>
    <xf numFmtId="0" fontId="9" fillId="0" borderId="26" xfId="3" applyFont="1" applyBorder="1" applyAlignment="1">
      <alignment horizontal="center" wrapText="1"/>
    </xf>
    <xf numFmtId="165" fontId="8" fillId="2" borderId="10" xfId="3" applyNumberFormat="1" applyFont="1" applyFill="1" applyBorder="1" applyAlignment="1" applyProtection="1">
      <alignment horizontal="center" vertical="center"/>
      <protection locked="0"/>
    </xf>
    <xf numFmtId="165" fontId="8" fillId="2" borderId="19" xfId="3" applyNumberFormat="1" applyFont="1" applyFill="1" applyBorder="1" applyAlignment="1" applyProtection="1">
      <alignment horizontal="center" vertical="center"/>
      <protection locked="0"/>
    </xf>
    <xf numFmtId="0" fontId="11" fillId="0" borderId="20" xfId="3" applyFont="1" applyBorder="1" applyAlignment="1">
      <alignment horizontal="center" wrapText="1"/>
    </xf>
    <xf numFmtId="0" fontId="11" fillId="0" borderId="21" xfId="3" applyFont="1" applyBorder="1" applyAlignment="1">
      <alignment horizontal="center" wrapText="1"/>
    </xf>
    <xf numFmtId="0" fontId="11" fillId="0" borderId="22" xfId="3" applyFont="1" applyBorder="1" applyAlignment="1">
      <alignment horizontal="center" wrapText="1"/>
    </xf>
    <xf numFmtId="0" fontId="11" fillId="0" borderId="23" xfId="3" applyFont="1" applyBorder="1" applyAlignment="1">
      <alignment horizontal="center" wrapText="1"/>
    </xf>
    <xf numFmtId="0" fontId="13" fillId="0" borderId="24" xfId="3" applyFont="1" applyBorder="1" applyAlignment="1">
      <alignment horizontal="center" wrapText="1"/>
    </xf>
    <xf numFmtId="0" fontId="13" fillId="0" borderId="25" xfId="3" applyFont="1" applyBorder="1" applyAlignment="1">
      <alignment horizontal="center" wrapText="1"/>
    </xf>
    <xf numFmtId="0" fontId="13" fillId="0" borderId="26" xfId="3" applyFont="1" applyBorder="1" applyAlignment="1">
      <alignment horizontal="center" wrapText="1"/>
    </xf>
    <xf numFmtId="0" fontId="16" fillId="0" borderId="25" xfId="3" applyFont="1" applyBorder="1" applyAlignment="1">
      <alignment horizontal="center" vertical="center" wrapText="1"/>
    </xf>
    <xf numFmtId="0" fontId="16" fillId="0" borderId="26" xfId="3" applyFont="1" applyBorder="1" applyAlignment="1">
      <alignment horizontal="center" vertical="center" wrapText="1"/>
    </xf>
  </cellXfs>
  <cellStyles count="4">
    <cellStyle name="Euro" xfId="1" xr:uid="{00000000-0005-0000-0000-000000000000}"/>
    <cellStyle name="Prozent" xfId="2" builtinId="5"/>
    <cellStyle name="Standard" xfId="0" builtinId="0"/>
    <cellStyle name="Standard_Berechnung der Kosten fuer Leistungskomplexe" xfId="3" xr:uid="{00000000-0005-0000-0000-000003000000}"/>
  </cellStyles>
  <dxfs count="4">
    <dxf>
      <fill>
        <patternFill>
          <bgColor indexed="29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%20-%20Beratungen%20&#246;ff%20und%20privat\Private\Kr&#246;cher%20und%20Kr&#246;cher%20Magdeburg%202004\Siessegger-Kennzahlen-System%20Pflegedienst%20Kr&#246;cher%20Stand%2018%2010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esmich"/>
      <sheetName val="Basis"/>
      <sheetName val="Zielwerte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alle 12"/>
      <sheetName val="Kost"/>
      <sheetName val="DBR"/>
      <sheetName val="Kalk C"/>
      <sheetName val="Leist"/>
      <sheetName val="Fahrt"/>
      <sheetName val="DBR (2) neu"/>
      <sheetName val="Invest"/>
      <sheetName val="Graph 1"/>
      <sheetName val="Graph 2"/>
      <sheetName val="Graph 3"/>
      <sheetName val="Kuchen"/>
      <sheetName val="Modul3"/>
      <sheetName val="Modul1"/>
      <sheetName val="Modul2"/>
      <sheetName val="Modul4"/>
      <sheetName val="Modul5"/>
      <sheetName val="Modul6"/>
    </sheetNames>
    <sheetDataSet>
      <sheetData sheetId="0"/>
      <sheetData sheetId="1"/>
      <sheetData sheetId="2"/>
      <sheetData sheetId="3">
        <row r="12">
          <cell r="I12">
            <v>4.4166666666666661</v>
          </cell>
          <cell r="J12">
            <v>226.08333333333331</v>
          </cell>
        </row>
        <row r="15">
          <cell r="I15">
            <v>489.08333333333337</v>
          </cell>
          <cell r="J15">
            <v>1122</v>
          </cell>
        </row>
        <row r="16">
          <cell r="I16">
            <v>280.58333333333331</v>
          </cell>
          <cell r="J16">
            <v>292.08333333333331</v>
          </cell>
        </row>
        <row r="17">
          <cell r="I17">
            <v>769.66666666666674</v>
          </cell>
          <cell r="J17">
            <v>1414.0833333333333</v>
          </cell>
        </row>
        <row r="18">
          <cell r="I18">
            <v>47.916666666666671</v>
          </cell>
          <cell r="J18">
            <v>117.75</v>
          </cell>
        </row>
        <row r="19">
          <cell r="I19">
            <v>817.58333333333337</v>
          </cell>
          <cell r="J19">
            <v>1531.8333333333333</v>
          </cell>
        </row>
        <row r="20">
          <cell r="I20">
            <v>28</v>
          </cell>
          <cell r="J20">
            <v>35</v>
          </cell>
        </row>
        <row r="21">
          <cell r="I21">
            <v>104</v>
          </cell>
          <cell r="J21">
            <v>21</v>
          </cell>
        </row>
        <row r="23">
          <cell r="I23">
            <v>949.58333333333337</v>
          </cell>
          <cell r="J23">
            <v>1587.8333333333333</v>
          </cell>
        </row>
        <row r="24">
          <cell r="I24">
            <v>249.98</v>
          </cell>
          <cell r="J24" t="str">
            <v>XXX</v>
          </cell>
          <cell r="K24" t="str">
            <v>XXX</v>
          </cell>
        </row>
        <row r="25">
          <cell r="I25">
            <v>37.353333333333332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1"/>
  <sheetViews>
    <sheetView tabSelected="1" zoomScale="115" zoomScaleNormal="115" workbookViewId="0">
      <pane ySplit="10" topLeftCell="A11" activePane="bottomLeft" state="frozen"/>
      <selection pane="bottomLeft" activeCell="A11" sqref="A11"/>
    </sheetView>
  </sheetViews>
  <sheetFormatPr baseColWidth="10" defaultColWidth="12.53125" defaultRowHeight="13.5" x14ac:dyDescent="0.35"/>
  <cols>
    <col min="1" max="1" width="7.86328125" style="1" customWidth="1"/>
    <col min="2" max="2" width="4" style="1" customWidth="1"/>
    <col min="3" max="3" width="35.33203125" style="1" customWidth="1"/>
    <col min="4" max="4" width="12.6640625" style="1" customWidth="1"/>
    <col min="5" max="6" width="9.6640625" style="1" customWidth="1"/>
    <col min="7" max="7" width="11.6640625" style="1" customWidth="1"/>
    <col min="8" max="8" width="8.6640625" style="1" customWidth="1"/>
    <col min="9" max="9" width="11.6640625" style="1" customWidth="1"/>
    <col min="10" max="10" width="12.1328125" style="1" customWidth="1"/>
    <col min="11" max="11" width="14.6640625" style="1" customWidth="1"/>
    <col min="12" max="12" width="8.6640625" style="1" customWidth="1"/>
    <col min="13" max="13" width="14.6640625" style="1" customWidth="1"/>
    <col min="14" max="16384" width="12.53125" style="1"/>
  </cols>
  <sheetData>
    <row r="1" spans="1:13" ht="17.649999999999999" x14ac:dyDescent="0.35">
      <c r="B1" s="2" t="s">
        <v>0</v>
      </c>
    </row>
    <row r="2" spans="1:13" x14ac:dyDescent="0.35">
      <c r="A2" s="1" t="s">
        <v>1</v>
      </c>
      <c r="B2" s="3"/>
      <c r="C2" s="4"/>
      <c r="D2" s="4"/>
      <c r="E2" s="4"/>
      <c r="F2" s="4"/>
      <c r="G2" s="4"/>
      <c r="H2" s="52" t="s">
        <v>2</v>
      </c>
      <c r="I2" s="53"/>
      <c r="J2" s="53"/>
      <c r="K2" s="54"/>
    </row>
    <row r="3" spans="1:13" x14ac:dyDescent="0.35">
      <c r="B3" s="3"/>
      <c r="C3" s="4"/>
      <c r="D3" s="4"/>
      <c r="E3" s="4"/>
      <c r="F3" s="4"/>
      <c r="G3" s="4"/>
      <c r="H3" s="4"/>
      <c r="I3" s="4"/>
      <c r="J3" s="4"/>
      <c r="K3" s="4"/>
    </row>
    <row r="4" spans="1:13" x14ac:dyDescent="0.35">
      <c r="A4" s="1" t="s">
        <v>3</v>
      </c>
      <c r="B4" s="5"/>
      <c r="C4" s="5"/>
      <c r="D4" s="5"/>
      <c r="E4" s="5"/>
      <c r="F4" s="5"/>
      <c r="G4" s="5"/>
      <c r="H4" s="5"/>
      <c r="I4" s="6"/>
      <c r="J4" s="6"/>
      <c r="K4" s="7"/>
      <c r="L4" s="7"/>
    </row>
    <row r="5" spans="1:13" ht="13.9" x14ac:dyDescent="0.35">
      <c r="A5" s="8" t="s">
        <v>18</v>
      </c>
      <c r="B5" s="8"/>
      <c r="C5" s="8"/>
      <c r="D5" s="8"/>
      <c r="E5" s="65">
        <v>72</v>
      </c>
      <c r="F5" s="66"/>
      <c r="G5" s="7" t="s">
        <v>4</v>
      </c>
    </row>
    <row r="6" spans="1:13" ht="15" customHeight="1" thickBot="1" x14ac:dyDescent="0.4">
      <c r="A6" s="8" t="s">
        <v>19</v>
      </c>
      <c r="B6" s="8"/>
      <c r="C6" s="8"/>
      <c r="D6" s="8"/>
      <c r="E6" s="65">
        <v>66</v>
      </c>
      <c r="F6" s="66"/>
      <c r="G6" s="7" t="s">
        <v>5</v>
      </c>
      <c r="H6" s="7"/>
      <c r="I6" s="9"/>
    </row>
    <row r="7" spans="1:13" ht="15" customHeight="1" x14ac:dyDescent="0.35">
      <c r="B7" s="10"/>
      <c r="C7" s="10"/>
      <c r="D7" s="58" t="s">
        <v>11</v>
      </c>
      <c r="E7" s="67" t="s">
        <v>6</v>
      </c>
      <c r="F7" s="68"/>
      <c r="G7" s="71" t="s">
        <v>20</v>
      </c>
      <c r="H7" s="55" t="s">
        <v>7</v>
      </c>
      <c r="I7" s="62" t="s">
        <v>24</v>
      </c>
      <c r="J7" s="62" t="s">
        <v>21</v>
      </c>
      <c r="K7" s="11" t="s">
        <v>8</v>
      </c>
      <c r="L7" s="55" t="s">
        <v>9</v>
      </c>
      <c r="M7" s="12" t="s">
        <v>10</v>
      </c>
    </row>
    <row r="8" spans="1:13" ht="15" customHeight="1" x14ac:dyDescent="0.35">
      <c r="B8" s="13"/>
      <c r="C8" s="13"/>
      <c r="D8" s="59"/>
      <c r="E8" s="69"/>
      <c r="F8" s="70"/>
      <c r="G8" s="72"/>
      <c r="H8" s="56"/>
      <c r="I8" s="63"/>
      <c r="J8" s="63"/>
      <c r="K8" s="74" t="s">
        <v>12</v>
      </c>
      <c r="L8" s="56"/>
      <c r="M8" s="60" t="s">
        <v>12</v>
      </c>
    </row>
    <row r="9" spans="1:13" ht="13.9" thickBot="1" x14ac:dyDescent="0.4">
      <c r="A9" s="14" t="s">
        <v>13</v>
      </c>
      <c r="B9" s="15" t="s">
        <v>14</v>
      </c>
      <c r="C9" s="15" t="s">
        <v>15</v>
      </c>
      <c r="D9" s="16" t="s">
        <v>23</v>
      </c>
      <c r="E9" s="17" t="s">
        <v>16</v>
      </c>
      <c r="F9" s="18" t="s">
        <v>17</v>
      </c>
      <c r="G9" s="73"/>
      <c r="H9" s="57"/>
      <c r="I9" s="64"/>
      <c r="J9" s="64"/>
      <c r="K9" s="75"/>
      <c r="L9" s="57"/>
      <c r="M9" s="61"/>
    </row>
    <row r="10" spans="1:13" ht="2.1" customHeight="1" thickTop="1" x14ac:dyDescent="0.35">
      <c r="B10" s="19"/>
      <c r="C10" s="19"/>
      <c r="D10" s="19"/>
      <c r="E10" s="19"/>
      <c r="F10" s="19"/>
      <c r="G10" s="19"/>
      <c r="H10" s="19"/>
      <c r="I10" s="20"/>
      <c r="J10" s="20"/>
    </row>
    <row r="11" spans="1:13" ht="13.9" x14ac:dyDescent="0.35">
      <c r="A11" s="21">
        <v>34000</v>
      </c>
      <c r="B11" s="22"/>
      <c r="C11" s="23" t="s">
        <v>25</v>
      </c>
      <c r="D11" s="24">
        <v>24</v>
      </c>
      <c r="E11" s="25">
        <v>0.6</v>
      </c>
      <c r="F11" s="26">
        <f>IF(ISBLANK(E11),"- - -",1-E11)</f>
        <v>0.4</v>
      </c>
      <c r="G11" s="27">
        <f t="shared" ref="G11:G42" si="0">IF(ISNUMBER(D11/60*((E11*$E$5)+(F11*$E$6))),(D11/60*((E11*$E$5)+(F11*$E$6))),"- - -")</f>
        <v>27.84</v>
      </c>
      <c r="H11" s="28">
        <v>25.68</v>
      </c>
      <c r="I11" s="29">
        <f t="shared" ref="I11:I42" si="1">IF(ISNUMBER(H11-G11),(H11-G11),"- - -")</f>
        <v>-2.16</v>
      </c>
      <c r="J11" s="30">
        <f t="shared" ref="J11:J42" si="2">IF(ISNUMBER(I11/H11),(-I11/H11),"- - -")</f>
        <v>8.411214953271029E-2</v>
      </c>
      <c r="K11" s="31">
        <f t="shared" ref="K11:K42" si="3">IF(ISNUMBER(A11*I11),(A11*I11),"- - -")</f>
        <v>-73440</v>
      </c>
      <c r="L11" s="32">
        <v>25</v>
      </c>
      <c r="M11" s="33">
        <f t="shared" ref="M11:M42" si="4">IF(ISNUMBER(A11*(L11-G11)),(A11*(L11-G11)),"- - -")</f>
        <v>-96560</v>
      </c>
    </row>
    <row r="12" spans="1:13" ht="13.9" x14ac:dyDescent="0.35">
      <c r="A12" s="21">
        <v>23000</v>
      </c>
      <c r="B12" s="22"/>
      <c r="C12" s="23" t="s">
        <v>26</v>
      </c>
      <c r="D12" s="24">
        <v>14</v>
      </c>
      <c r="E12" s="25">
        <v>0.6</v>
      </c>
      <c r="F12" s="26">
        <f>IF(ISBLANK(E12),"- - -",1-E12)</f>
        <v>0.4</v>
      </c>
      <c r="G12" s="27">
        <f t="shared" si="0"/>
        <v>16.239999999999998</v>
      </c>
      <c r="H12" s="28">
        <v>13.75</v>
      </c>
      <c r="I12" s="29">
        <f t="shared" si="1"/>
        <v>-2.4899999999999984</v>
      </c>
      <c r="J12" s="30">
        <f t="shared" si="2"/>
        <v>0.18109090909090897</v>
      </c>
      <c r="K12" s="31">
        <f t="shared" si="3"/>
        <v>-57269.999999999964</v>
      </c>
      <c r="L12" s="32">
        <v>13</v>
      </c>
      <c r="M12" s="33">
        <f t="shared" si="4"/>
        <v>-74519.999999999971</v>
      </c>
    </row>
    <row r="13" spans="1:13" ht="13.9" x14ac:dyDescent="0.35">
      <c r="A13" s="21">
        <v>5</v>
      </c>
      <c r="B13" s="22"/>
      <c r="C13" s="23" t="s">
        <v>27</v>
      </c>
      <c r="D13" s="24">
        <v>16</v>
      </c>
      <c r="E13" s="25">
        <v>0.6</v>
      </c>
      <c r="F13" s="26">
        <f t="shared" ref="F13:F75" si="5">IF(ISBLANK(E13),"- - -",1-E13)</f>
        <v>0.4</v>
      </c>
      <c r="G13" s="27">
        <f t="shared" si="0"/>
        <v>18.559999999999999</v>
      </c>
      <c r="H13" s="28">
        <v>21.76</v>
      </c>
      <c r="I13" s="29">
        <f t="shared" si="1"/>
        <v>3.2000000000000028</v>
      </c>
      <c r="J13" s="30">
        <f t="shared" si="2"/>
        <v>-0.14705882352941188</v>
      </c>
      <c r="K13" s="31">
        <f t="shared" si="3"/>
        <v>16.000000000000014</v>
      </c>
      <c r="L13" s="32">
        <v>35</v>
      </c>
      <c r="M13" s="33">
        <f t="shared" si="4"/>
        <v>82.2</v>
      </c>
    </row>
    <row r="14" spans="1:13" ht="13.9" x14ac:dyDescent="0.35">
      <c r="A14" s="21">
        <v>75000</v>
      </c>
      <c r="B14" s="22"/>
      <c r="C14" s="23" t="s">
        <v>28</v>
      </c>
      <c r="D14" s="24">
        <v>7</v>
      </c>
      <c r="E14" s="25">
        <v>0.6</v>
      </c>
      <c r="F14" s="26">
        <f t="shared" si="5"/>
        <v>0.4</v>
      </c>
      <c r="G14" s="27">
        <f t="shared" si="0"/>
        <v>8.1199999999999992</v>
      </c>
      <c r="H14" s="28">
        <v>6.8</v>
      </c>
      <c r="I14" s="29">
        <f t="shared" si="1"/>
        <v>-1.3199999999999994</v>
      </c>
      <c r="J14" s="30">
        <f t="shared" si="2"/>
        <v>0.19411764705882345</v>
      </c>
      <c r="K14" s="31">
        <f t="shared" si="3"/>
        <v>-98999.999999999956</v>
      </c>
      <c r="L14" s="32">
        <v>9</v>
      </c>
      <c r="M14" s="33">
        <f t="shared" si="4"/>
        <v>66000.000000000058</v>
      </c>
    </row>
    <row r="15" spans="1:13" ht="13.9" x14ac:dyDescent="0.35">
      <c r="A15" s="21"/>
      <c r="B15" s="22"/>
      <c r="C15" s="23"/>
      <c r="D15" s="24"/>
      <c r="E15" s="25"/>
      <c r="F15" s="26" t="str">
        <f t="shared" si="5"/>
        <v>- - -</v>
      </c>
      <c r="G15" s="27" t="str">
        <f t="shared" si="0"/>
        <v>- - -</v>
      </c>
      <c r="H15" s="28"/>
      <c r="I15" s="29" t="str">
        <f t="shared" si="1"/>
        <v>- - -</v>
      </c>
      <c r="J15" s="30" t="str">
        <f t="shared" si="2"/>
        <v>- - -</v>
      </c>
      <c r="K15" s="31" t="str">
        <f t="shared" si="3"/>
        <v>- - -</v>
      </c>
      <c r="L15" s="32"/>
      <c r="M15" s="33" t="str">
        <f t="shared" si="4"/>
        <v>- - -</v>
      </c>
    </row>
    <row r="16" spans="1:13" ht="13.9" x14ac:dyDescent="0.35">
      <c r="A16" s="21"/>
      <c r="B16" s="22"/>
      <c r="C16" s="23"/>
      <c r="D16" s="24"/>
      <c r="E16" s="25"/>
      <c r="F16" s="26" t="str">
        <f t="shared" si="5"/>
        <v>- - -</v>
      </c>
      <c r="G16" s="27" t="str">
        <f t="shared" si="0"/>
        <v>- - -</v>
      </c>
      <c r="H16" s="28"/>
      <c r="I16" s="29" t="str">
        <f t="shared" si="1"/>
        <v>- - -</v>
      </c>
      <c r="J16" s="30" t="str">
        <f t="shared" si="2"/>
        <v>- - -</v>
      </c>
      <c r="K16" s="31" t="str">
        <f t="shared" si="3"/>
        <v>- - -</v>
      </c>
      <c r="L16" s="32"/>
      <c r="M16" s="33" t="str">
        <f t="shared" si="4"/>
        <v>- - -</v>
      </c>
    </row>
    <row r="17" spans="1:13" ht="13.9" x14ac:dyDescent="0.35">
      <c r="A17" s="21"/>
      <c r="B17" s="22"/>
      <c r="C17" s="23"/>
      <c r="D17" s="24"/>
      <c r="E17" s="25"/>
      <c r="F17" s="26" t="str">
        <f t="shared" si="5"/>
        <v>- - -</v>
      </c>
      <c r="G17" s="27" t="str">
        <f t="shared" si="0"/>
        <v>- - -</v>
      </c>
      <c r="H17" s="28"/>
      <c r="I17" s="29" t="str">
        <f t="shared" si="1"/>
        <v>- - -</v>
      </c>
      <c r="J17" s="30" t="str">
        <f t="shared" si="2"/>
        <v>- - -</v>
      </c>
      <c r="K17" s="31" t="str">
        <f t="shared" si="3"/>
        <v>- - -</v>
      </c>
      <c r="L17" s="32"/>
      <c r="M17" s="33" t="str">
        <f t="shared" si="4"/>
        <v>- - -</v>
      </c>
    </row>
    <row r="18" spans="1:13" ht="13.9" x14ac:dyDescent="0.35">
      <c r="A18" s="21"/>
      <c r="B18" s="22"/>
      <c r="C18" s="23"/>
      <c r="D18" s="24"/>
      <c r="E18" s="25"/>
      <c r="F18" s="26" t="str">
        <f t="shared" si="5"/>
        <v>- - -</v>
      </c>
      <c r="G18" s="27" t="str">
        <f t="shared" si="0"/>
        <v>- - -</v>
      </c>
      <c r="H18" s="28"/>
      <c r="I18" s="29" t="str">
        <f t="shared" si="1"/>
        <v>- - -</v>
      </c>
      <c r="J18" s="30" t="str">
        <f t="shared" si="2"/>
        <v>- - -</v>
      </c>
      <c r="K18" s="31" t="str">
        <f t="shared" si="3"/>
        <v>- - -</v>
      </c>
      <c r="L18" s="32"/>
      <c r="M18" s="33" t="str">
        <f t="shared" si="4"/>
        <v>- - -</v>
      </c>
    </row>
    <row r="19" spans="1:13" ht="13.9" x14ac:dyDescent="0.35">
      <c r="A19" s="21"/>
      <c r="B19" s="22"/>
      <c r="C19" s="23"/>
      <c r="D19" s="24"/>
      <c r="E19" s="25"/>
      <c r="F19" s="26" t="str">
        <f t="shared" si="5"/>
        <v>- - -</v>
      </c>
      <c r="G19" s="27" t="str">
        <f t="shared" si="0"/>
        <v>- - -</v>
      </c>
      <c r="H19" s="28"/>
      <c r="I19" s="29" t="str">
        <f t="shared" si="1"/>
        <v>- - -</v>
      </c>
      <c r="J19" s="30" t="str">
        <f t="shared" si="2"/>
        <v>- - -</v>
      </c>
      <c r="K19" s="31" t="str">
        <f t="shared" si="3"/>
        <v>- - -</v>
      </c>
      <c r="L19" s="32"/>
      <c r="M19" s="33" t="str">
        <f t="shared" si="4"/>
        <v>- - -</v>
      </c>
    </row>
    <row r="20" spans="1:13" ht="13.9" x14ac:dyDescent="0.35">
      <c r="A20" s="21"/>
      <c r="B20" s="22"/>
      <c r="C20" s="23"/>
      <c r="D20" s="24"/>
      <c r="E20" s="25"/>
      <c r="F20" s="26" t="str">
        <f t="shared" si="5"/>
        <v>- - -</v>
      </c>
      <c r="G20" s="27" t="str">
        <f t="shared" si="0"/>
        <v>- - -</v>
      </c>
      <c r="H20" s="28"/>
      <c r="I20" s="29" t="str">
        <f t="shared" si="1"/>
        <v>- - -</v>
      </c>
      <c r="J20" s="30" t="str">
        <f t="shared" si="2"/>
        <v>- - -</v>
      </c>
      <c r="K20" s="31" t="str">
        <f t="shared" si="3"/>
        <v>- - -</v>
      </c>
      <c r="L20" s="32"/>
      <c r="M20" s="33" t="str">
        <f t="shared" si="4"/>
        <v>- - -</v>
      </c>
    </row>
    <row r="21" spans="1:13" ht="13.9" x14ac:dyDescent="0.35">
      <c r="A21" s="21"/>
      <c r="B21" s="22"/>
      <c r="C21" s="23"/>
      <c r="D21" s="24"/>
      <c r="E21" s="25"/>
      <c r="F21" s="26" t="str">
        <f t="shared" si="5"/>
        <v>- - -</v>
      </c>
      <c r="G21" s="27" t="str">
        <f t="shared" si="0"/>
        <v>- - -</v>
      </c>
      <c r="H21" s="28"/>
      <c r="I21" s="29" t="str">
        <f t="shared" si="1"/>
        <v>- - -</v>
      </c>
      <c r="J21" s="30" t="str">
        <f t="shared" si="2"/>
        <v>- - -</v>
      </c>
      <c r="K21" s="31" t="str">
        <f t="shared" si="3"/>
        <v>- - -</v>
      </c>
      <c r="L21" s="32"/>
      <c r="M21" s="33" t="str">
        <f t="shared" si="4"/>
        <v>- - -</v>
      </c>
    </row>
    <row r="22" spans="1:13" ht="13.9" x14ac:dyDescent="0.35">
      <c r="A22" s="21"/>
      <c r="B22" s="22"/>
      <c r="C22" s="23"/>
      <c r="D22" s="24"/>
      <c r="E22" s="25"/>
      <c r="F22" s="26" t="str">
        <f t="shared" si="5"/>
        <v>- - -</v>
      </c>
      <c r="G22" s="27" t="str">
        <f t="shared" si="0"/>
        <v>- - -</v>
      </c>
      <c r="H22" s="28"/>
      <c r="I22" s="29" t="str">
        <f t="shared" si="1"/>
        <v>- - -</v>
      </c>
      <c r="J22" s="30" t="str">
        <f t="shared" si="2"/>
        <v>- - -</v>
      </c>
      <c r="K22" s="31" t="str">
        <f t="shared" si="3"/>
        <v>- - -</v>
      </c>
      <c r="L22" s="32"/>
      <c r="M22" s="33" t="str">
        <f t="shared" si="4"/>
        <v>- - -</v>
      </c>
    </row>
    <row r="23" spans="1:13" ht="13.9" x14ac:dyDescent="0.35">
      <c r="A23" s="21"/>
      <c r="B23" s="22"/>
      <c r="C23" s="23"/>
      <c r="D23" s="24"/>
      <c r="E23" s="25"/>
      <c r="F23" s="26" t="str">
        <f t="shared" si="5"/>
        <v>- - -</v>
      </c>
      <c r="G23" s="27" t="str">
        <f t="shared" si="0"/>
        <v>- - -</v>
      </c>
      <c r="H23" s="28"/>
      <c r="I23" s="29" t="str">
        <f t="shared" si="1"/>
        <v>- - -</v>
      </c>
      <c r="J23" s="30" t="str">
        <f t="shared" si="2"/>
        <v>- - -</v>
      </c>
      <c r="K23" s="31" t="str">
        <f t="shared" si="3"/>
        <v>- - -</v>
      </c>
      <c r="L23" s="32"/>
      <c r="M23" s="33" t="str">
        <f t="shared" si="4"/>
        <v>- - -</v>
      </c>
    </row>
    <row r="24" spans="1:13" ht="13.9" x14ac:dyDescent="0.35">
      <c r="A24" s="21"/>
      <c r="B24" s="22"/>
      <c r="C24" s="23"/>
      <c r="D24" s="24"/>
      <c r="E24" s="25"/>
      <c r="F24" s="26" t="str">
        <f t="shared" si="5"/>
        <v>- - -</v>
      </c>
      <c r="G24" s="27" t="str">
        <f t="shared" si="0"/>
        <v>- - -</v>
      </c>
      <c r="H24" s="28"/>
      <c r="I24" s="29" t="str">
        <f t="shared" si="1"/>
        <v>- - -</v>
      </c>
      <c r="J24" s="30" t="str">
        <f t="shared" si="2"/>
        <v>- - -</v>
      </c>
      <c r="K24" s="31" t="str">
        <f t="shared" si="3"/>
        <v>- - -</v>
      </c>
      <c r="L24" s="32"/>
      <c r="M24" s="33" t="str">
        <f t="shared" si="4"/>
        <v>- - -</v>
      </c>
    </row>
    <row r="25" spans="1:13" ht="13.9" x14ac:dyDescent="0.35">
      <c r="A25" s="21"/>
      <c r="B25" s="22"/>
      <c r="C25" s="23"/>
      <c r="D25" s="24"/>
      <c r="E25" s="25"/>
      <c r="F25" s="26" t="str">
        <f t="shared" si="5"/>
        <v>- - -</v>
      </c>
      <c r="G25" s="27" t="str">
        <f t="shared" si="0"/>
        <v>- - -</v>
      </c>
      <c r="H25" s="28"/>
      <c r="I25" s="29" t="str">
        <f t="shared" si="1"/>
        <v>- - -</v>
      </c>
      <c r="J25" s="30" t="str">
        <f t="shared" si="2"/>
        <v>- - -</v>
      </c>
      <c r="K25" s="31" t="str">
        <f t="shared" si="3"/>
        <v>- - -</v>
      </c>
      <c r="L25" s="32"/>
      <c r="M25" s="33" t="str">
        <f t="shared" si="4"/>
        <v>- - -</v>
      </c>
    </row>
    <row r="26" spans="1:13" ht="13.9" x14ac:dyDescent="0.35">
      <c r="A26" s="21"/>
      <c r="B26" s="22"/>
      <c r="C26" s="23"/>
      <c r="D26" s="24"/>
      <c r="E26" s="25"/>
      <c r="F26" s="26" t="str">
        <f t="shared" si="5"/>
        <v>- - -</v>
      </c>
      <c r="G26" s="27" t="str">
        <f t="shared" si="0"/>
        <v>- - -</v>
      </c>
      <c r="H26" s="28"/>
      <c r="I26" s="29" t="str">
        <f t="shared" si="1"/>
        <v>- - -</v>
      </c>
      <c r="J26" s="30" t="str">
        <f t="shared" si="2"/>
        <v>- - -</v>
      </c>
      <c r="K26" s="31" t="str">
        <f t="shared" si="3"/>
        <v>- - -</v>
      </c>
      <c r="L26" s="32"/>
      <c r="M26" s="33" t="str">
        <f t="shared" si="4"/>
        <v>- - -</v>
      </c>
    </row>
    <row r="27" spans="1:13" ht="13.9" x14ac:dyDescent="0.35">
      <c r="A27" s="21"/>
      <c r="B27" s="22"/>
      <c r="C27" s="23"/>
      <c r="D27" s="24"/>
      <c r="E27" s="25"/>
      <c r="F27" s="26" t="str">
        <f t="shared" si="5"/>
        <v>- - -</v>
      </c>
      <c r="G27" s="27" t="str">
        <f t="shared" si="0"/>
        <v>- - -</v>
      </c>
      <c r="H27" s="28"/>
      <c r="I27" s="29" t="str">
        <f t="shared" si="1"/>
        <v>- - -</v>
      </c>
      <c r="J27" s="30" t="str">
        <f t="shared" si="2"/>
        <v>- - -</v>
      </c>
      <c r="K27" s="31" t="str">
        <f t="shared" si="3"/>
        <v>- - -</v>
      </c>
      <c r="L27" s="32"/>
      <c r="M27" s="33" t="str">
        <f t="shared" si="4"/>
        <v>- - -</v>
      </c>
    </row>
    <row r="28" spans="1:13" ht="13.9" x14ac:dyDescent="0.35">
      <c r="A28" s="21"/>
      <c r="B28" s="22"/>
      <c r="C28" s="23"/>
      <c r="D28" s="24"/>
      <c r="E28" s="25"/>
      <c r="F28" s="26" t="str">
        <f t="shared" si="5"/>
        <v>- - -</v>
      </c>
      <c r="G28" s="27" t="str">
        <f t="shared" si="0"/>
        <v>- - -</v>
      </c>
      <c r="H28" s="28"/>
      <c r="I28" s="29" t="str">
        <f t="shared" si="1"/>
        <v>- - -</v>
      </c>
      <c r="J28" s="30" t="str">
        <f t="shared" si="2"/>
        <v>- - -</v>
      </c>
      <c r="K28" s="31" t="str">
        <f t="shared" si="3"/>
        <v>- - -</v>
      </c>
      <c r="L28" s="32"/>
      <c r="M28" s="33" t="str">
        <f t="shared" si="4"/>
        <v>- - -</v>
      </c>
    </row>
    <row r="29" spans="1:13" ht="13.9" x14ac:dyDescent="0.35">
      <c r="A29" s="21"/>
      <c r="B29" s="22"/>
      <c r="C29" s="23"/>
      <c r="D29" s="24"/>
      <c r="E29" s="25"/>
      <c r="F29" s="26" t="str">
        <f t="shared" si="5"/>
        <v>- - -</v>
      </c>
      <c r="G29" s="27" t="str">
        <f t="shared" si="0"/>
        <v>- - -</v>
      </c>
      <c r="H29" s="28"/>
      <c r="I29" s="29" t="str">
        <f t="shared" si="1"/>
        <v>- - -</v>
      </c>
      <c r="J29" s="30" t="str">
        <f t="shared" si="2"/>
        <v>- - -</v>
      </c>
      <c r="K29" s="31" t="str">
        <f t="shared" si="3"/>
        <v>- - -</v>
      </c>
      <c r="L29" s="32"/>
      <c r="M29" s="33" t="str">
        <f t="shared" si="4"/>
        <v>- - -</v>
      </c>
    </row>
    <row r="30" spans="1:13" ht="13.9" x14ac:dyDescent="0.35">
      <c r="A30" s="21"/>
      <c r="B30" s="22"/>
      <c r="C30" s="23"/>
      <c r="D30" s="24"/>
      <c r="E30" s="25"/>
      <c r="F30" s="26" t="str">
        <f t="shared" si="5"/>
        <v>- - -</v>
      </c>
      <c r="G30" s="27" t="str">
        <f t="shared" si="0"/>
        <v>- - -</v>
      </c>
      <c r="H30" s="28"/>
      <c r="I30" s="29" t="str">
        <f t="shared" si="1"/>
        <v>- - -</v>
      </c>
      <c r="J30" s="30" t="str">
        <f t="shared" si="2"/>
        <v>- - -</v>
      </c>
      <c r="K30" s="31" t="str">
        <f t="shared" si="3"/>
        <v>- - -</v>
      </c>
      <c r="L30" s="32"/>
      <c r="M30" s="33" t="str">
        <f t="shared" si="4"/>
        <v>- - -</v>
      </c>
    </row>
    <row r="31" spans="1:13" ht="13.9" x14ac:dyDescent="0.35">
      <c r="A31" s="21"/>
      <c r="B31" s="22"/>
      <c r="C31" s="23"/>
      <c r="D31" s="24"/>
      <c r="E31" s="25"/>
      <c r="F31" s="26" t="str">
        <f t="shared" si="5"/>
        <v>- - -</v>
      </c>
      <c r="G31" s="27" t="str">
        <f t="shared" si="0"/>
        <v>- - -</v>
      </c>
      <c r="H31" s="28"/>
      <c r="I31" s="29" t="str">
        <f t="shared" si="1"/>
        <v>- - -</v>
      </c>
      <c r="J31" s="30" t="str">
        <f t="shared" si="2"/>
        <v>- - -</v>
      </c>
      <c r="K31" s="31" t="str">
        <f t="shared" si="3"/>
        <v>- - -</v>
      </c>
      <c r="L31" s="32"/>
      <c r="M31" s="33" t="str">
        <f t="shared" si="4"/>
        <v>- - -</v>
      </c>
    </row>
    <row r="32" spans="1:13" ht="13.9" x14ac:dyDescent="0.35">
      <c r="A32" s="21"/>
      <c r="B32" s="22"/>
      <c r="C32" s="23"/>
      <c r="D32" s="24"/>
      <c r="E32" s="25"/>
      <c r="F32" s="26" t="str">
        <f t="shared" si="5"/>
        <v>- - -</v>
      </c>
      <c r="G32" s="27" t="str">
        <f t="shared" si="0"/>
        <v>- - -</v>
      </c>
      <c r="H32" s="34"/>
      <c r="I32" s="29" t="str">
        <f t="shared" si="1"/>
        <v>- - -</v>
      </c>
      <c r="J32" s="30" t="str">
        <f t="shared" si="2"/>
        <v>- - -</v>
      </c>
      <c r="K32" s="31" t="str">
        <f t="shared" si="3"/>
        <v>- - -</v>
      </c>
      <c r="L32" s="32"/>
      <c r="M32" s="33" t="str">
        <f t="shared" si="4"/>
        <v>- - -</v>
      </c>
    </row>
    <row r="33" spans="1:13" ht="13.9" x14ac:dyDescent="0.35">
      <c r="A33" s="21"/>
      <c r="B33" s="22"/>
      <c r="C33" s="23"/>
      <c r="D33" s="24"/>
      <c r="E33" s="25"/>
      <c r="F33" s="26" t="str">
        <f t="shared" si="5"/>
        <v>- - -</v>
      </c>
      <c r="G33" s="27" t="str">
        <f t="shared" si="0"/>
        <v>- - -</v>
      </c>
      <c r="H33" s="34"/>
      <c r="I33" s="29" t="str">
        <f t="shared" si="1"/>
        <v>- - -</v>
      </c>
      <c r="J33" s="30" t="str">
        <f t="shared" si="2"/>
        <v>- - -</v>
      </c>
      <c r="K33" s="31" t="str">
        <f t="shared" si="3"/>
        <v>- - -</v>
      </c>
      <c r="L33" s="32"/>
      <c r="M33" s="33" t="str">
        <f t="shared" si="4"/>
        <v>- - -</v>
      </c>
    </row>
    <row r="34" spans="1:13" ht="13.9" x14ac:dyDescent="0.35">
      <c r="A34" s="21"/>
      <c r="B34" s="22"/>
      <c r="C34" s="23"/>
      <c r="D34" s="24"/>
      <c r="E34" s="25"/>
      <c r="F34" s="26" t="str">
        <f t="shared" si="5"/>
        <v>- - -</v>
      </c>
      <c r="G34" s="27" t="str">
        <f t="shared" si="0"/>
        <v>- - -</v>
      </c>
      <c r="H34" s="34"/>
      <c r="I34" s="29" t="str">
        <f t="shared" si="1"/>
        <v>- - -</v>
      </c>
      <c r="J34" s="30" t="str">
        <f t="shared" si="2"/>
        <v>- - -</v>
      </c>
      <c r="K34" s="31" t="str">
        <f t="shared" si="3"/>
        <v>- - -</v>
      </c>
      <c r="L34" s="32"/>
      <c r="M34" s="33" t="str">
        <f t="shared" si="4"/>
        <v>- - -</v>
      </c>
    </row>
    <row r="35" spans="1:13" ht="13.9" x14ac:dyDescent="0.35">
      <c r="A35" s="21"/>
      <c r="B35" s="22"/>
      <c r="C35" s="23"/>
      <c r="D35" s="24"/>
      <c r="E35" s="25"/>
      <c r="F35" s="26" t="str">
        <f t="shared" si="5"/>
        <v>- - -</v>
      </c>
      <c r="G35" s="27" t="str">
        <f t="shared" si="0"/>
        <v>- - -</v>
      </c>
      <c r="H35" s="34"/>
      <c r="I35" s="29" t="str">
        <f t="shared" si="1"/>
        <v>- - -</v>
      </c>
      <c r="J35" s="30" t="str">
        <f t="shared" si="2"/>
        <v>- - -</v>
      </c>
      <c r="K35" s="31" t="str">
        <f t="shared" si="3"/>
        <v>- - -</v>
      </c>
      <c r="L35" s="32"/>
      <c r="M35" s="33" t="str">
        <f t="shared" si="4"/>
        <v>- - -</v>
      </c>
    </row>
    <row r="36" spans="1:13" ht="13.9" x14ac:dyDescent="0.35">
      <c r="A36" s="21"/>
      <c r="B36" s="22"/>
      <c r="C36" s="23"/>
      <c r="D36" s="24"/>
      <c r="E36" s="25"/>
      <c r="F36" s="26" t="str">
        <f t="shared" si="5"/>
        <v>- - -</v>
      </c>
      <c r="G36" s="27" t="str">
        <f t="shared" si="0"/>
        <v>- - -</v>
      </c>
      <c r="H36" s="28"/>
      <c r="I36" s="29" t="str">
        <f t="shared" si="1"/>
        <v>- - -</v>
      </c>
      <c r="J36" s="30" t="str">
        <f t="shared" si="2"/>
        <v>- - -</v>
      </c>
      <c r="K36" s="31" t="str">
        <f t="shared" si="3"/>
        <v>- - -</v>
      </c>
      <c r="L36" s="32"/>
      <c r="M36" s="33" t="str">
        <f t="shared" si="4"/>
        <v>- - -</v>
      </c>
    </row>
    <row r="37" spans="1:13" ht="13.9" x14ac:dyDescent="0.35">
      <c r="A37" s="21"/>
      <c r="B37" s="22"/>
      <c r="C37" s="23"/>
      <c r="D37" s="24"/>
      <c r="E37" s="25"/>
      <c r="F37" s="26" t="str">
        <f t="shared" si="5"/>
        <v>- - -</v>
      </c>
      <c r="G37" s="27" t="str">
        <f t="shared" si="0"/>
        <v>- - -</v>
      </c>
      <c r="H37" s="28"/>
      <c r="I37" s="29" t="str">
        <f t="shared" si="1"/>
        <v>- - -</v>
      </c>
      <c r="J37" s="30" t="str">
        <f t="shared" si="2"/>
        <v>- - -</v>
      </c>
      <c r="K37" s="31" t="str">
        <f t="shared" si="3"/>
        <v>- - -</v>
      </c>
      <c r="L37" s="32"/>
      <c r="M37" s="33" t="str">
        <f t="shared" si="4"/>
        <v>- - -</v>
      </c>
    </row>
    <row r="38" spans="1:13" ht="13.9" x14ac:dyDescent="0.35">
      <c r="A38" s="21"/>
      <c r="B38" s="22"/>
      <c r="C38" s="23"/>
      <c r="D38" s="24"/>
      <c r="E38" s="25"/>
      <c r="F38" s="26" t="str">
        <f t="shared" si="5"/>
        <v>- - -</v>
      </c>
      <c r="G38" s="27" t="str">
        <f t="shared" si="0"/>
        <v>- - -</v>
      </c>
      <c r="H38" s="28"/>
      <c r="I38" s="29" t="str">
        <f t="shared" si="1"/>
        <v>- - -</v>
      </c>
      <c r="J38" s="30" t="str">
        <f t="shared" si="2"/>
        <v>- - -</v>
      </c>
      <c r="K38" s="31" t="str">
        <f t="shared" si="3"/>
        <v>- - -</v>
      </c>
      <c r="L38" s="32"/>
      <c r="M38" s="33" t="str">
        <f t="shared" si="4"/>
        <v>- - -</v>
      </c>
    </row>
    <row r="39" spans="1:13" ht="13.9" x14ac:dyDescent="0.35">
      <c r="A39" s="21"/>
      <c r="B39" s="22"/>
      <c r="C39" s="23"/>
      <c r="D39" s="24"/>
      <c r="E39" s="25"/>
      <c r="F39" s="26" t="str">
        <f t="shared" si="5"/>
        <v>- - -</v>
      </c>
      <c r="G39" s="27" t="str">
        <f t="shared" si="0"/>
        <v>- - -</v>
      </c>
      <c r="H39" s="28"/>
      <c r="I39" s="29" t="str">
        <f t="shared" si="1"/>
        <v>- - -</v>
      </c>
      <c r="J39" s="30" t="str">
        <f t="shared" si="2"/>
        <v>- - -</v>
      </c>
      <c r="K39" s="31" t="str">
        <f t="shared" si="3"/>
        <v>- - -</v>
      </c>
      <c r="L39" s="32"/>
      <c r="M39" s="33" t="str">
        <f t="shared" si="4"/>
        <v>- - -</v>
      </c>
    </row>
    <row r="40" spans="1:13" ht="13.9" x14ac:dyDescent="0.35">
      <c r="A40" s="21"/>
      <c r="B40" s="22"/>
      <c r="C40" s="23"/>
      <c r="D40" s="24"/>
      <c r="E40" s="25"/>
      <c r="F40" s="26" t="str">
        <f t="shared" si="5"/>
        <v>- - -</v>
      </c>
      <c r="G40" s="27" t="str">
        <f t="shared" si="0"/>
        <v>- - -</v>
      </c>
      <c r="H40" s="28"/>
      <c r="I40" s="29" t="str">
        <f t="shared" si="1"/>
        <v>- - -</v>
      </c>
      <c r="J40" s="30" t="str">
        <f t="shared" si="2"/>
        <v>- - -</v>
      </c>
      <c r="K40" s="31" t="str">
        <f t="shared" si="3"/>
        <v>- - -</v>
      </c>
      <c r="L40" s="32"/>
      <c r="M40" s="33" t="str">
        <f t="shared" si="4"/>
        <v>- - -</v>
      </c>
    </row>
    <row r="41" spans="1:13" ht="13.9" x14ac:dyDescent="0.35">
      <c r="A41" s="21"/>
      <c r="B41" s="22"/>
      <c r="C41" s="23"/>
      <c r="D41" s="24"/>
      <c r="E41" s="25"/>
      <c r="F41" s="26" t="str">
        <f t="shared" si="5"/>
        <v>- - -</v>
      </c>
      <c r="G41" s="27" t="str">
        <f t="shared" si="0"/>
        <v>- - -</v>
      </c>
      <c r="H41" s="28"/>
      <c r="I41" s="29" t="str">
        <f t="shared" si="1"/>
        <v>- - -</v>
      </c>
      <c r="J41" s="30" t="str">
        <f t="shared" si="2"/>
        <v>- - -</v>
      </c>
      <c r="K41" s="31" t="str">
        <f t="shared" si="3"/>
        <v>- - -</v>
      </c>
      <c r="L41" s="32"/>
      <c r="M41" s="33" t="str">
        <f t="shared" si="4"/>
        <v>- - -</v>
      </c>
    </row>
    <row r="42" spans="1:13" ht="13.9" x14ac:dyDescent="0.35">
      <c r="A42" s="21"/>
      <c r="B42" s="22"/>
      <c r="C42" s="23"/>
      <c r="D42" s="24"/>
      <c r="E42" s="25"/>
      <c r="F42" s="26" t="str">
        <f t="shared" si="5"/>
        <v>- - -</v>
      </c>
      <c r="G42" s="27" t="str">
        <f t="shared" si="0"/>
        <v>- - -</v>
      </c>
      <c r="H42" s="28"/>
      <c r="I42" s="29" t="str">
        <f t="shared" si="1"/>
        <v>- - -</v>
      </c>
      <c r="J42" s="30" t="str">
        <f t="shared" si="2"/>
        <v>- - -</v>
      </c>
      <c r="K42" s="31" t="str">
        <f t="shared" si="3"/>
        <v>- - -</v>
      </c>
      <c r="L42" s="32"/>
      <c r="M42" s="33" t="str">
        <f t="shared" si="4"/>
        <v>- - -</v>
      </c>
    </row>
    <row r="43" spans="1:13" ht="13.9" x14ac:dyDescent="0.35">
      <c r="A43" s="21"/>
      <c r="B43" s="22"/>
      <c r="C43" s="23"/>
      <c r="D43" s="24"/>
      <c r="E43" s="25"/>
      <c r="F43" s="26" t="str">
        <f t="shared" si="5"/>
        <v>- - -</v>
      </c>
      <c r="G43" s="27" t="str">
        <f t="shared" ref="G43:G74" si="6">IF(ISNUMBER(D43/60*((E43*$E$5)+(F43*$E$6))),(D43/60*((E43*$E$5)+(F43*$E$6))),"- - -")</f>
        <v>- - -</v>
      </c>
      <c r="H43" s="28"/>
      <c r="I43" s="29" t="str">
        <f t="shared" ref="I43:I74" si="7">IF(ISNUMBER(H43-G43),(H43-G43),"- - -")</f>
        <v>- - -</v>
      </c>
      <c r="J43" s="30" t="str">
        <f t="shared" ref="J43:J74" si="8">IF(ISNUMBER(I43/H43),(-I43/H43),"- - -")</f>
        <v>- - -</v>
      </c>
      <c r="K43" s="31" t="str">
        <f t="shared" ref="K43:K75" si="9">IF(ISNUMBER(A43*I43),(A43*I43),"- - -")</f>
        <v>- - -</v>
      </c>
      <c r="L43" s="32"/>
      <c r="M43" s="33" t="str">
        <f t="shared" ref="M43:M74" si="10">IF(ISNUMBER(A43*(L43-G43)),(A43*(L43-G43)),"- - -")</f>
        <v>- - -</v>
      </c>
    </row>
    <row r="44" spans="1:13" ht="13.9" x14ac:dyDescent="0.35">
      <c r="A44" s="21"/>
      <c r="B44" s="22"/>
      <c r="C44" s="23"/>
      <c r="D44" s="24"/>
      <c r="E44" s="25"/>
      <c r="F44" s="26" t="str">
        <f t="shared" si="5"/>
        <v>- - -</v>
      </c>
      <c r="G44" s="27" t="str">
        <f t="shared" si="6"/>
        <v>- - -</v>
      </c>
      <c r="H44" s="28"/>
      <c r="I44" s="29" t="str">
        <f t="shared" si="7"/>
        <v>- - -</v>
      </c>
      <c r="J44" s="30" t="str">
        <f t="shared" si="8"/>
        <v>- - -</v>
      </c>
      <c r="K44" s="31" t="str">
        <f t="shared" si="9"/>
        <v>- - -</v>
      </c>
      <c r="L44" s="32"/>
      <c r="M44" s="33" t="str">
        <f t="shared" si="10"/>
        <v>- - -</v>
      </c>
    </row>
    <row r="45" spans="1:13" ht="13.9" x14ac:dyDescent="0.35">
      <c r="A45" s="21"/>
      <c r="B45" s="22"/>
      <c r="C45" s="23"/>
      <c r="D45" s="24"/>
      <c r="E45" s="25"/>
      <c r="F45" s="26" t="str">
        <f t="shared" si="5"/>
        <v>- - -</v>
      </c>
      <c r="G45" s="27" t="str">
        <f t="shared" si="6"/>
        <v>- - -</v>
      </c>
      <c r="H45" s="28"/>
      <c r="I45" s="29" t="str">
        <f t="shared" si="7"/>
        <v>- - -</v>
      </c>
      <c r="J45" s="30" t="str">
        <f t="shared" si="8"/>
        <v>- - -</v>
      </c>
      <c r="K45" s="31" t="str">
        <f t="shared" si="9"/>
        <v>- - -</v>
      </c>
      <c r="L45" s="32"/>
      <c r="M45" s="33" t="str">
        <f t="shared" si="10"/>
        <v>- - -</v>
      </c>
    </row>
    <row r="46" spans="1:13" ht="13.9" x14ac:dyDescent="0.35">
      <c r="A46" s="21"/>
      <c r="B46" s="22"/>
      <c r="C46" s="23"/>
      <c r="D46" s="24"/>
      <c r="E46" s="25"/>
      <c r="F46" s="26" t="str">
        <f t="shared" si="5"/>
        <v>- - -</v>
      </c>
      <c r="G46" s="27" t="str">
        <f t="shared" si="6"/>
        <v>- - -</v>
      </c>
      <c r="H46" s="28"/>
      <c r="I46" s="29" t="str">
        <f t="shared" si="7"/>
        <v>- - -</v>
      </c>
      <c r="J46" s="30" t="str">
        <f t="shared" si="8"/>
        <v>- - -</v>
      </c>
      <c r="K46" s="31" t="str">
        <f t="shared" si="9"/>
        <v>- - -</v>
      </c>
      <c r="L46" s="32"/>
      <c r="M46" s="33" t="str">
        <f t="shared" si="10"/>
        <v>- - -</v>
      </c>
    </row>
    <row r="47" spans="1:13" ht="13.9" x14ac:dyDescent="0.35">
      <c r="A47" s="21"/>
      <c r="B47" s="22"/>
      <c r="C47" s="23"/>
      <c r="D47" s="24"/>
      <c r="E47" s="25"/>
      <c r="F47" s="26" t="str">
        <f t="shared" si="5"/>
        <v>- - -</v>
      </c>
      <c r="G47" s="27" t="str">
        <f t="shared" si="6"/>
        <v>- - -</v>
      </c>
      <c r="H47" s="28"/>
      <c r="I47" s="29" t="str">
        <f t="shared" si="7"/>
        <v>- - -</v>
      </c>
      <c r="J47" s="30" t="str">
        <f t="shared" si="8"/>
        <v>- - -</v>
      </c>
      <c r="K47" s="31" t="str">
        <f t="shared" si="9"/>
        <v>- - -</v>
      </c>
      <c r="L47" s="32"/>
      <c r="M47" s="33" t="str">
        <f t="shared" si="10"/>
        <v>- - -</v>
      </c>
    </row>
    <row r="48" spans="1:13" ht="13.9" x14ac:dyDescent="0.35">
      <c r="A48" s="21"/>
      <c r="B48" s="22"/>
      <c r="C48" s="23"/>
      <c r="D48" s="24"/>
      <c r="E48" s="25"/>
      <c r="F48" s="26" t="str">
        <f t="shared" si="5"/>
        <v>- - -</v>
      </c>
      <c r="G48" s="27" t="str">
        <f t="shared" si="6"/>
        <v>- - -</v>
      </c>
      <c r="H48" s="28"/>
      <c r="I48" s="29" t="str">
        <f t="shared" si="7"/>
        <v>- - -</v>
      </c>
      <c r="J48" s="30" t="str">
        <f t="shared" si="8"/>
        <v>- - -</v>
      </c>
      <c r="K48" s="31" t="str">
        <f t="shared" si="9"/>
        <v>- - -</v>
      </c>
      <c r="L48" s="32"/>
      <c r="M48" s="33" t="str">
        <f t="shared" si="10"/>
        <v>- - -</v>
      </c>
    </row>
    <row r="49" spans="1:13" ht="13.9" x14ac:dyDescent="0.35">
      <c r="A49" s="21"/>
      <c r="B49" s="22"/>
      <c r="C49" s="23"/>
      <c r="D49" s="24"/>
      <c r="E49" s="25"/>
      <c r="F49" s="26" t="str">
        <f t="shared" si="5"/>
        <v>- - -</v>
      </c>
      <c r="G49" s="27" t="str">
        <f t="shared" si="6"/>
        <v>- - -</v>
      </c>
      <c r="H49" s="28"/>
      <c r="I49" s="29" t="str">
        <f t="shared" si="7"/>
        <v>- - -</v>
      </c>
      <c r="J49" s="30" t="str">
        <f t="shared" si="8"/>
        <v>- - -</v>
      </c>
      <c r="K49" s="31" t="str">
        <f t="shared" si="9"/>
        <v>- - -</v>
      </c>
      <c r="L49" s="32"/>
      <c r="M49" s="33" t="str">
        <f t="shared" si="10"/>
        <v>- - -</v>
      </c>
    </row>
    <row r="50" spans="1:13" ht="13.9" x14ac:dyDescent="0.35">
      <c r="A50" s="21"/>
      <c r="B50" s="22"/>
      <c r="C50" s="23"/>
      <c r="D50" s="24"/>
      <c r="E50" s="25"/>
      <c r="F50" s="26" t="str">
        <f t="shared" si="5"/>
        <v>- - -</v>
      </c>
      <c r="G50" s="27" t="str">
        <f t="shared" si="6"/>
        <v>- - -</v>
      </c>
      <c r="H50" s="28"/>
      <c r="I50" s="29" t="str">
        <f t="shared" si="7"/>
        <v>- - -</v>
      </c>
      <c r="J50" s="30" t="str">
        <f t="shared" si="8"/>
        <v>- - -</v>
      </c>
      <c r="K50" s="31" t="str">
        <f t="shared" si="9"/>
        <v>- - -</v>
      </c>
      <c r="L50" s="32"/>
      <c r="M50" s="33" t="str">
        <f t="shared" si="10"/>
        <v>- - -</v>
      </c>
    </row>
    <row r="51" spans="1:13" ht="13.9" x14ac:dyDescent="0.35">
      <c r="A51" s="21"/>
      <c r="B51" s="22"/>
      <c r="C51" s="23"/>
      <c r="D51" s="24"/>
      <c r="E51" s="25"/>
      <c r="F51" s="26" t="str">
        <f t="shared" si="5"/>
        <v>- - -</v>
      </c>
      <c r="G51" s="27" t="str">
        <f t="shared" si="6"/>
        <v>- - -</v>
      </c>
      <c r="H51" s="28"/>
      <c r="I51" s="29" t="str">
        <f t="shared" si="7"/>
        <v>- - -</v>
      </c>
      <c r="J51" s="30" t="str">
        <f t="shared" si="8"/>
        <v>- - -</v>
      </c>
      <c r="K51" s="31" t="str">
        <f t="shared" si="9"/>
        <v>- - -</v>
      </c>
      <c r="L51" s="32"/>
      <c r="M51" s="33" t="str">
        <f t="shared" si="10"/>
        <v>- - -</v>
      </c>
    </row>
    <row r="52" spans="1:13" ht="13.9" x14ac:dyDescent="0.35">
      <c r="A52" s="21"/>
      <c r="B52" s="22"/>
      <c r="C52" s="23"/>
      <c r="D52" s="24"/>
      <c r="E52" s="25"/>
      <c r="F52" s="26" t="str">
        <f t="shared" si="5"/>
        <v>- - -</v>
      </c>
      <c r="G52" s="27" t="str">
        <f t="shared" si="6"/>
        <v>- - -</v>
      </c>
      <c r="H52" s="28"/>
      <c r="I52" s="29" t="str">
        <f t="shared" si="7"/>
        <v>- - -</v>
      </c>
      <c r="J52" s="30" t="str">
        <f t="shared" si="8"/>
        <v>- - -</v>
      </c>
      <c r="K52" s="31" t="str">
        <f t="shared" si="9"/>
        <v>- - -</v>
      </c>
      <c r="L52" s="32"/>
      <c r="M52" s="33" t="str">
        <f t="shared" si="10"/>
        <v>- - -</v>
      </c>
    </row>
    <row r="53" spans="1:13" ht="13.9" x14ac:dyDescent="0.35">
      <c r="A53" s="21"/>
      <c r="B53" s="22"/>
      <c r="C53" s="23"/>
      <c r="D53" s="24"/>
      <c r="E53" s="25"/>
      <c r="F53" s="26" t="str">
        <f t="shared" si="5"/>
        <v>- - -</v>
      </c>
      <c r="G53" s="27" t="str">
        <f t="shared" si="6"/>
        <v>- - -</v>
      </c>
      <c r="H53" s="28"/>
      <c r="I53" s="29" t="str">
        <f t="shared" si="7"/>
        <v>- - -</v>
      </c>
      <c r="J53" s="30" t="str">
        <f t="shared" si="8"/>
        <v>- - -</v>
      </c>
      <c r="K53" s="31" t="str">
        <f t="shared" si="9"/>
        <v>- - -</v>
      </c>
      <c r="L53" s="32"/>
      <c r="M53" s="33" t="str">
        <f t="shared" si="10"/>
        <v>- - -</v>
      </c>
    </row>
    <row r="54" spans="1:13" ht="13.9" x14ac:dyDescent="0.35">
      <c r="A54" s="21"/>
      <c r="B54" s="22"/>
      <c r="C54" s="23"/>
      <c r="D54" s="24"/>
      <c r="E54" s="25"/>
      <c r="F54" s="26" t="str">
        <f t="shared" si="5"/>
        <v>- - -</v>
      </c>
      <c r="G54" s="27" t="str">
        <f t="shared" si="6"/>
        <v>- - -</v>
      </c>
      <c r="H54" s="28"/>
      <c r="I54" s="29" t="str">
        <f t="shared" si="7"/>
        <v>- - -</v>
      </c>
      <c r="J54" s="30" t="str">
        <f t="shared" si="8"/>
        <v>- - -</v>
      </c>
      <c r="K54" s="31" t="str">
        <f t="shared" si="9"/>
        <v>- - -</v>
      </c>
      <c r="L54" s="32"/>
      <c r="M54" s="33" t="str">
        <f t="shared" si="10"/>
        <v>- - -</v>
      </c>
    </row>
    <row r="55" spans="1:13" ht="13.9" x14ac:dyDescent="0.35">
      <c r="A55" s="21"/>
      <c r="B55" s="22"/>
      <c r="C55" s="23"/>
      <c r="D55" s="24"/>
      <c r="E55" s="25"/>
      <c r="F55" s="26" t="str">
        <f t="shared" si="5"/>
        <v>- - -</v>
      </c>
      <c r="G55" s="27" t="str">
        <f t="shared" si="6"/>
        <v>- - -</v>
      </c>
      <c r="H55" s="28"/>
      <c r="I55" s="29" t="str">
        <f t="shared" si="7"/>
        <v>- - -</v>
      </c>
      <c r="J55" s="30" t="str">
        <f t="shared" si="8"/>
        <v>- - -</v>
      </c>
      <c r="K55" s="31" t="str">
        <f t="shared" si="9"/>
        <v>- - -</v>
      </c>
      <c r="L55" s="32"/>
      <c r="M55" s="33" t="str">
        <f t="shared" si="10"/>
        <v>- - -</v>
      </c>
    </row>
    <row r="56" spans="1:13" ht="13.9" x14ac:dyDescent="0.35">
      <c r="A56" s="21"/>
      <c r="B56" s="22"/>
      <c r="C56" s="23"/>
      <c r="D56" s="24"/>
      <c r="E56" s="25"/>
      <c r="F56" s="26" t="str">
        <f t="shared" si="5"/>
        <v>- - -</v>
      </c>
      <c r="G56" s="27" t="str">
        <f t="shared" si="6"/>
        <v>- - -</v>
      </c>
      <c r="H56" s="28"/>
      <c r="I56" s="29" t="str">
        <f t="shared" si="7"/>
        <v>- - -</v>
      </c>
      <c r="J56" s="30" t="str">
        <f t="shared" si="8"/>
        <v>- - -</v>
      </c>
      <c r="K56" s="31" t="str">
        <f t="shared" si="9"/>
        <v>- - -</v>
      </c>
      <c r="L56" s="32"/>
      <c r="M56" s="33" t="str">
        <f t="shared" si="10"/>
        <v>- - -</v>
      </c>
    </row>
    <row r="57" spans="1:13" ht="13.9" x14ac:dyDescent="0.35">
      <c r="A57" s="21"/>
      <c r="B57" s="22"/>
      <c r="C57" s="23"/>
      <c r="D57" s="24"/>
      <c r="E57" s="25"/>
      <c r="F57" s="26" t="str">
        <f t="shared" si="5"/>
        <v>- - -</v>
      </c>
      <c r="G57" s="27" t="str">
        <f t="shared" si="6"/>
        <v>- - -</v>
      </c>
      <c r="H57" s="28"/>
      <c r="I57" s="29" t="str">
        <f t="shared" si="7"/>
        <v>- - -</v>
      </c>
      <c r="J57" s="30" t="str">
        <f t="shared" si="8"/>
        <v>- - -</v>
      </c>
      <c r="K57" s="31" t="str">
        <f t="shared" si="9"/>
        <v>- - -</v>
      </c>
      <c r="L57" s="32"/>
      <c r="M57" s="33" t="str">
        <f t="shared" si="10"/>
        <v>- - -</v>
      </c>
    </row>
    <row r="58" spans="1:13" ht="13.9" x14ac:dyDescent="0.35">
      <c r="A58" s="21"/>
      <c r="B58" s="22"/>
      <c r="C58" s="23"/>
      <c r="D58" s="24"/>
      <c r="E58" s="25"/>
      <c r="F58" s="26" t="str">
        <f t="shared" si="5"/>
        <v>- - -</v>
      </c>
      <c r="G58" s="27" t="str">
        <f t="shared" si="6"/>
        <v>- - -</v>
      </c>
      <c r="H58" s="28"/>
      <c r="I58" s="29" t="str">
        <f t="shared" si="7"/>
        <v>- - -</v>
      </c>
      <c r="J58" s="30" t="str">
        <f t="shared" si="8"/>
        <v>- - -</v>
      </c>
      <c r="K58" s="31" t="str">
        <f t="shared" si="9"/>
        <v>- - -</v>
      </c>
      <c r="L58" s="32"/>
      <c r="M58" s="33" t="str">
        <f t="shared" si="10"/>
        <v>- - -</v>
      </c>
    </row>
    <row r="59" spans="1:13" ht="13.9" x14ac:dyDescent="0.35">
      <c r="A59" s="21"/>
      <c r="B59" s="22"/>
      <c r="C59" s="23"/>
      <c r="D59" s="24"/>
      <c r="E59" s="25"/>
      <c r="F59" s="26" t="str">
        <f t="shared" si="5"/>
        <v>- - -</v>
      </c>
      <c r="G59" s="27" t="str">
        <f t="shared" si="6"/>
        <v>- - -</v>
      </c>
      <c r="H59" s="28"/>
      <c r="I59" s="29" t="str">
        <f t="shared" si="7"/>
        <v>- - -</v>
      </c>
      <c r="J59" s="30" t="str">
        <f t="shared" si="8"/>
        <v>- - -</v>
      </c>
      <c r="K59" s="31" t="str">
        <f t="shared" si="9"/>
        <v>- - -</v>
      </c>
      <c r="L59" s="32"/>
      <c r="M59" s="33" t="str">
        <f t="shared" si="10"/>
        <v>- - -</v>
      </c>
    </row>
    <row r="60" spans="1:13" ht="13.9" x14ac:dyDescent="0.35">
      <c r="A60" s="21"/>
      <c r="B60" s="22"/>
      <c r="C60" s="23"/>
      <c r="D60" s="24"/>
      <c r="E60" s="25"/>
      <c r="F60" s="26" t="str">
        <f t="shared" si="5"/>
        <v>- - -</v>
      </c>
      <c r="G60" s="27" t="str">
        <f t="shared" si="6"/>
        <v>- - -</v>
      </c>
      <c r="H60" s="28"/>
      <c r="I60" s="29" t="str">
        <f t="shared" si="7"/>
        <v>- - -</v>
      </c>
      <c r="J60" s="30" t="str">
        <f t="shared" si="8"/>
        <v>- - -</v>
      </c>
      <c r="K60" s="31" t="str">
        <f t="shared" si="9"/>
        <v>- - -</v>
      </c>
      <c r="L60" s="32"/>
      <c r="M60" s="33" t="str">
        <f t="shared" si="10"/>
        <v>- - -</v>
      </c>
    </row>
    <row r="61" spans="1:13" ht="13.9" x14ac:dyDescent="0.35">
      <c r="A61" s="21"/>
      <c r="B61" s="22"/>
      <c r="C61" s="23"/>
      <c r="D61" s="24"/>
      <c r="E61" s="25"/>
      <c r="F61" s="26" t="str">
        <f t="shared" si="5"/>
        <v>- - -</v>
      </c>
      <c r="G61" s="27" t="str">
        <f t="shared" si="6"/>
        <v>- - -</v>
      </c>
      <c r="H61" s="28"/>
      <c r="I61" s="29" t="str">
        <f t="shared" si="7"/>
        <v>- - -</v>
      </c>
      <c r="J61" s="30" t="str">
        <f t="shared" si="8"/>
        <v>- - -</v>
      </c>
      <c r="K61" s="31" t="str">
        <f t="shared" si="9"/>
        <v>- - -</v>
      </c>
      <c r="L61" s="32"/>
      <c r="M61" s="33" t="str">
        <f t="shared" si="10"/>
        <v>- - -</v>
      </c>
    </row>
    <row r="62" spans="1:13" ht="13.9" x14ac:dyDescent="0.35">
      <c r="A62" s="21"/>
      <c r="B62" s="22"/>
      <c r="C62" s="23"/>
      <c r="D62" s="24"/>
      <c r="E62" s="25"/>
      <c r="F62" s="26" t="str">
        <f t="shared" si="5"/>
        <v>- - -</v>
      </c>
      <c r="G62" s="27" t="str">
        <f t="shared" si="6"/>
        <v>- - -</v>
      </c>
      <c r="H62" s="28"/>
      <c r="I62" s="29" t="str">
        <f t="shared" si="7"/>
        <v>- - -</v>
      </c>
      <c r="J62" s="30" t="str">
        <f t="shared" si="8"/>
        <v>- - -</v>
      </c>
      <c r="K62" s="31" t="str">
        <f t="shared" si="9"/>
        <v>- - -</v>
      </c>
      <c r="L62" s="32"/>
      <c r="M62" s="33" t="str">
        <f t="shared" si="10"/>
        <v>- - -</v>
      </c>
    </row>
    <row r="63" spans="1:13" ht="13.9" x14ac:dyDescent="0.35">
      <c r="A63" s="21"/>
      <c r="B63" s="22"/>
      <c r="C63" s="23"/>
      <c r="D63" s="24"/>
      <c r="E63" s="25"/>
      <c r="F63" s="26" t="str">
        <f t="shared" si="5"/>
        <v>- - -</v>
      </c>
      <c r="G63" s="27" t="str">
        <f t="shared" si="6"/>
        <v>- - -</v>
      </c>
      <c r="H63" s="28"/>
      <c r="I63" s="29" t="str">
        <f t="shared" si="7"/>
        <v>- - -</v>
      </c>
      <c r="J63" s="30" t="str">
        <f t="shared" si="8"/>
        <v>- - -</v>
      </c>
      <c r="K63" s="31" t="str">
        <f t="shared" si="9"/>
        <v>- - -</v>
      </c>
      <c r="L63" s="32"/>
      <c r="M63" s="33" t="str">
        <f t="shared" si="10"/>
        <v>- - -</v>
      </c>
    </row>
    <row r="64" spans="1:13" ht="13.9" x14ac:dyDescent="0.35">
      <c r="A64" s="21"/>
      <c r="B64" s="22"/>
      <c r="C64" s="23"/>
      <c r="D64" s="24"/>
      <c r="E64" s="25"/>
      <c r="F64" s="26" t="str">
        <f t="shared" si="5"/>
        <v>- - -</v>
      </c>
      <c r="G64" s="27" t="str">
        <f t="shared" si="6"/>
        <v>- - -</v>
      </c>
      <c r="H64" s="28"/>
      <c r="I64" s="29" t="str">
        <f t="shared" si="7"/>
        <v>- - -</v>
      </c>
      <c r="J64" s="30" t="str">
        <f t="shared" si="8"/>
        <v>- - -</v>
      </c>
      <c r="K64" s="31" t="str">
        <f t="shared" si="9"/>
        <v>- - -</v>
      </c>
      <c r="L64" s="32"/>
      <c r="M64" s="33" t="str">
        <f t="shared" si="10"/>
        <v>- - -</v>
      </c>
    </row>
    <row r="65" spans="1:13" ht="13.9" x14ac:dyDescent="0.35">
      <c r="A65" s="21"/>
      <c r="B65" s="22"/>
      <c r="C65" s="23"/>
      <c r="D65" s="24"/>
      <c r="E65" s="25"/>
      <c r="F65" s="26" t="str">
        <f t="shared" si="5"/>
        <v>- - -</v>
      </c>
      <c r="G65" s="27" t="str">
        <f t="shared" si="6"/>
        <v>- - -</v>
      </c>
      <c r="H65" s="28"/>
      <c r="I65" s="29" t="str">
        <f t="shared" si="7"/>
        <v>- - -</v>
      </c>
      <c r="J65" s="30" t="str">
        <f t="shared" si="8"/>
        <v>- - -</v>
      </c>
      <c r="K65" s="31" t="str">
        <f t="shared" si="9"/>
        <v>- - -</v>
      </c>
      <c r="L65" s="32"/>
      <c r="M65" s="33" t="str">
        <f t="shared" si="10"/>
        <v>- - -</v>
      </c>
    </row>
    <row r="66" spans="1:13" ht="13.9" x14ac:dyDescent="0.35">
      <c r="A66" s="21"/>
      <c r="B66" s="22"/>
      <c r="C66" s="23"/>
      <c r="D66" s="24"/>
      <c r="E66" s="25"/>
      <c r="F66" s="26" t="str">
        <f t="shared" si="5"/>
        <v>- - -</v>
      </c>
      <c r="G66" s="27" t="str">
        <f t="shared" si="6"/>
        <v>- - -</v>
      </c>
      <c r="H66" s="28"/>
      <c r="I66" s="29" t="str">
        <f t="shared" si="7"/>
        <v>- - -</v>
      </c>
      <c r="J66" s="30" t="str">
        <f t="shared" si="8"/>
        <v>- - -</v>
      </c>
      <c r="K66" s="31" t="str">
        <f t="shared" si="9"/>
        <v>- - -</v>
      </c>
      <c r="L66" s="32"/>
      <c r="M66" s="33" t="str">
        <f t="shared" si="10"/>
        <v>- - -</v>
      </c>
    </row>
    <row r="67" spans="1:13" ht="13.9" x14ac:dyDescent="0.35">
      <c r="A67" s="21"/>
      <c r="B67" s="22"/>
      <c r="C67" s="23"/>
      <c r="D67" s="24"/>
      <c r="E67" s="25"/>
      <c r="F67" s="26" t="str">
        <f t="shared" si="5"/>
        <v>- - -</v>
      </c>
      <c r="G67" s="27" t="str">
        <f t="shared" si="6"/>
        <v>- - -</v>
      </c>
      <c r="H67" s="28"/>
      <c r="I67" s="29" t="str">
        <f t="shared" si="7"/>
        <v>- - -</v>
      </c>
      <c r="J67" s="30" t="str">
        <f t="shared" si="8"/>
        <v>- - -</v>
      </c>
      <c r="K67" s="31" t="str">
        <f t="shared" si="9"/>
        <v>- - -</v>
      </c>
      <c r="L67" s="32"/>
      <c r="M67" s="33" t="str">
        <f t="shared" si="10"/>
        <v>- - -</v>
      </c>
    </row>
    <row r="68" spans="1:13" ht="13.9" x14ac:dyDescent="0.35">
      <c r="A68" s="21"/>
      <c r="B68" s="22"/>
      <c r="C68" s="23"/>
      <c r="D68" s="24"/>
      <c r="E68" s="25"/>
      <c r="F68" s="26" t="str">
        <f t="shared" si="5"/>
        <v>- - -</v>
      </c>
      <c r="G68" s="27" t="str">
        <f t="shared" si="6"/>
        <v>- - -</v>
      </c>
      <c r="H68" s="28"/>
      <c r="I68" s="29" t="str">
        <f t="shared" si="7"/>
        <v>- - -</v>
      </c>
      <c r="J68" s="30" t="str">
        <f t="shared" si="8"/>
        <v>- - -</v>
      </c>
      <c r="K68" s="31" t="str">
        <f t="shared" si="9"/>
        <v>- - -</v>
      </c>
      <c r="L68" s="32"/>
      <c r="M68" s="33" t="str">
        <f t="shared" si="10"/>
        <v>- - -</v>
      </c>
    </row>
    <row r="69" spans="1:13" ht="13.9" x14ac:dyDescent="0.35">
      <c r="A69" s="21"/>
      <c r="B69" s="22"/>
      <c r="C69" s="23"/>
      <c r="D69" s="24"/>
      <c r="E69" s="25"/>
      <c r="F69" s="26" t="str">
        <f t="shared" si="5"/>
        <v>- - -</v>
      </c>
      <c r="G69" s="27" t="str">
        <f t="shared" si="6"/>
        <v>- - -</v>
      </c>
      <c r="H69" s="28"/>
      <c r="I69" s="29" t="str">
        <f t="shared" si="7"/>
        <v>- - -</v>
      </c>
      <c r="J69" s="30" t="str">
        <f t="shared" si="8"/>
        <v>- - -</v>
      </c>
      <c r="K69" s="31" t="str">
        <f t="shared" si="9"/>
        <v>- - -</v>
      </c>
      <c r="L69" s="32"/>
      <c r="M69" s="33" t="str">
        <f t="shared" si="10"/>
        <v>- - -</v>
      </c>
    </row>
    <row r="70" spans="1:13" ht="13.9" x14ac:dyDescent="0.35">
      <c r="A70" s="21"/>
      <c r="B70" s="22"/>
      <c r="C70" s="23"/>
      <c r="D70" s="24"/>
      <c r="E70" s="25"/>
      <c r="F70" s="26" t="str">
        <f t="shared" si="5"/>
        <v>- - -</v>
      </c>
      <c r="G70" s="27" t="str">
        <f t="shared" si="6"/>
        <v>- - -</v>
      </c>
      <c r="H70" s="28"/>
      <c r="I70" s="29" t="str">
        <f t="shared" si="7"/>
        <v>- - -</v>
      </c>
      <c r="J70" s="30" t="str">
        <f t="shared" si="8"/>
        <v>- - -</v>
      </c>
      <c r="K70" s="31" t="str">
        <f t="shared" si="9"/>
        <v>- - -</v>
      </c>
      <c r="L70" s="32"/>
      <c r="M70" s="33" t="str">
        <f t="shared" si="10"/>
        <v>- - -</v>
      </c>
    </row>
    <row r="71" spans="1:13" ht="13.9" x14ac:dyDescent="0.35">
      <c r="A71" s="21"/>
      <c r="B71" s="22"/>
      <c r="C71" s="23"/>
      <c r="D71" s="24"/>
      <c r="E71" s="25"/>
      <c r="F71" s="26" t="str">
        <f t="shared" si="5"/>
        <v>- - -</v>
      </c>
      <c r="G71" s="27" t="str">
        <f t="shared" si="6"/>
        <v>- - -</v>
      </c>
      <c r="H71" s="28"/>
      <c r="I71" s="29" t="str">
        <f t="shared" si="7"/>
        <v>- - -</v>
      </c>
      <c r="J71" s="30" t="str">
        <f t="shared" si="8"/>
        <v>- - -</v>
      </c>
      <c r="K71" s="31" t="str">
        <f t="shared" si="9"/>
        <v>- - -</v>
      </c>
      <c r="L71" s="32"/>
      <c r="M71" s="33" t="str">
        <f t="shared" si="10"/>
        <v>- - -</v>
      </c>
    </row>
    <row r="72" spans="1:13" ht="13.9" x14ac:dyDescent="0.35">
      <c r="A72" s="21"/>
      <c r="B72" s="22"/>
      <c r="C72" s="23"/>
      <c r="D72" s="24"/>
      <c r="E72" s="25"/>
      <c r="F72" s="26" t="str">
        <f t="shared" si="5"/>
        <v>- - -</v>
      </c>
      <c r="G72" s="27" t="str">
        <f t="shared" si="6"/>
        <v>- - -</v>
      </c>
      <c r="H72" s="28"/>
      <c r="I72" s="29" t="str">
        <f t="shared" si="7"/>
        <v>- - -</v>
      </c>
      <c r="J72" s="30" t="str">
        <f t="shared" si="8"/>
        <v>- - -</v>
      </c>
      <c r="K72" s="31" t="str">
        <f t="shared" si="9"/>
        <v>- - -</v>
      </c>
      <c r="L72" s="32"/>
      <c r="M72" s="33" t="str">
        <f t="shared" si="10"/>
        <v>- - -</v>
      </c>
    </row>
    <row r="73" spans="1:13" ht="13.9" x14ac:dyDescent="0.35">
      <c r="A73" s="21"/>
      <c r="B73" s="22"/>
      <c r="C73" s="23"/>
      <c r="D73" s="24"/>
      <c r="E73" s="25"/>
      <c r="F73" s="26" t="str">
        <f t="shared" si="5"/>
        <v>- - -</v>
      </c>
      <c r="G73" s="27" t="str">
        <f t="shared" si="6"/>
        <v>- - -</v>
      </c>
      <c r="H73" s="28"/>
      <c r="I73" s="29" t="str">
        <f t="shared" si="7"/>
        <v>- - -</v>
      </c>
      <c r="J73" s="30" t="str">
        <f t="shared" si="8"/>
        <v>- - -</v>
      </c>
      <c r="K73" s="31" t="str">
        <f t="shared" si="9"/>
        <v>- - -</v>
      </c>
      <c r="L73" s="32"/>
      <c r="M73" s="33" t="str">
        <f t="shared" si="10"/>
        <v>- - -</v>
      </c>
    </row>
    <row r="74" spans="1:13" ht="13.9" x14ac:dyDescent="0.35">
      <c r="A74" s="21"/>
      <c r="B74" s="22"/>
      <c r="C74" s="23"/>
      <c r="D74" s="24"/>
      <c r="E74" s="25"/>
      <c r="F74" s="26" t="str">
        <f t="shared" si="5"/>
        <v>- - -</v>
      </c>
      <c r="G74" s="27" t="str">
        <f t="shared" si="6"/>
        <v>- - -</v>
      </c>
      <c r="H74" s="28"/>
      <c r="I74" s="29" t="str">
        <f t="shared" si="7"/>
        <v>- - -</v>
      </c>
      <c r="J74" s="30" t="str">
        <f t="shared" si="8"/>
        <v>- - -</v>
      </c>
      <c r="K74" s="31" t="str">
        <f t="shared" si="9"/>
        <v>- - -</v>
      </c>
      <c r="L74" s="32"/>
      <c r="M74" s="33" t="str">
        <f t="shared" si="10"/>
        <v>- - -</v>
      </c>
    </row>
    <row r="75" spans="1:13" ht="13.9" x14ac:dyDescent="0.35">
      <c r="A75" s="21"/>
      <c r="B75" s="22"/>
      <c r="C75" s="23"/>
      <c r="D75" s="24"/>
      <c r="E75" s="25"/>
      <c r="F75" s="26" t="str">
        <f t="shared" si="5"/>
        <v>- - -</v>
      </c>
      <c r="G75" s="27" t="str">
        <f>IF(ISNUMBER(D75/60*((E75*$E$5)+(F75*$E$6))),(D75/60*((E75*$E$5)+(F75*$E$6))),"- - -")</f>
        <v>- - -</v>
      </c>
      <c r="H75" s="28"/>
      <c r="I75" s="29" t="str">
        <f>IF(ISNUMBER(H75-G75),(H75-G75),"- - -")</f>
        <v>- - -</v>
      </c>
      <c r="J75" s="30" t="str">
        <f>IF(ISNUMBER(I75/H75),(-I75/H75),"- - -")</f>
        <v>- - -</v>
      </c>
      <c r="K75" s="31" t="str">
        <f t="shared" si="9"/>
        <v>- - -</v>
      </c>
      <c r="L75" s="32"/>
      <c r="M75" s="33" t="str">
        <f>IF(ISNUMBER(A75*(L75-G75)),(A75*(L75-G75)),"- - -")</f>
        <v>- - -</v>
      </c>
    </row>
    <row r="76" spans="1:13" ht="2" customHeight="1" x14ac:dyDescent="0.35">
      <c r="A76" s="35"/>
      <c r="B76" s="36"/>
      <c r="C76" s="37"/>
      <c r="D76" s="38"/>
      <c r="E76" s="39"/>
      <c r="F76" s="40"/>
      <c r="G76" s="41"/>
      <c r="H76" s="42"/>
      <c r="I76" s="42"/>
      <c r="J76" s="42"/>
      <c r="K76" s="43"/>
      <c r="L76" s="44"/>
      <c r="M76" s="45"/>
    </row>
    <row r="77" spans="1:13" ht="2" customHeight="1" x14ac:dyDescent="0.35">
      <c r="A77" s="46"/>
      <c r="B77" s="36"/>
      <c r="C77" s="37"/>
      <c r="D77" s="38"/>
      <c r="E77" s="39"/>
      <c r="F77" s="40"/>
      <c r="G77" s="41"/>
      <c r="H77" s="42"/>
      <c r="I77" s="42"/>
      <c r="J77" s="42"/>
      <c r="K77" s="43"/>
      <c r="L77" s="42"/>
      <c r="M77" s="45"/>
    </row>
    <row r="78" spans="1:13" ht="2" customHeight="1" x14ac:dyDescent="0.35">
      <c r="A78" s="46"/>
      <c r="B78" s="36"/>
      <c r="C78" s="37"/>
      <c r="D78" s="38"/>
      <c r="E78" s="39"/>
      <c r="F78" s="40"/>
      <c r="G78" s="41"/>
      <c r="H78" s="42"/>
      <c r="I78" s="42"/>
      <c r="J78" s="42"/>
      <c r="K78" s="43"/>
      <c r="L78" s="42"/>
      <c r="M78" s="45"/>
    </row>
    <row r="79" spans="1:13" ht="2" customHeight="1" x14ac:dyDescent="0.35">
      <c r="A79" s="46"/>
      <c r="B79" s="36"/>
      <c r="C79" s="37"/>
      <c r="D79" s="38"/>
      <c r="E79" s="39"/>
      <c r="F79" s="40"/>
      <c r="G79" s="41"/>
      <c r="H79" s="42"/>
      <c r="I79" s="42"/>
      <c r="J79" s="42"/>
      <c r="K79" s="43"/>
      <c r="L79" s="42"/>
      <c r="M79" s="45"/>
    </row>
    <row r="80" spans="1:13" ht="18" thickBot="1" x14ac:dyDescent="0.4">
      <c r="J80" s="48" t="s">
        <v>22</v>
      </c>
      <c r="K80" s="49">
        <f>SUM(K11:K75)</f>
        <v>-229693.99999999994</v>
      </c>
      <c r="L80" s="50"/>
      <c r="M80" s="51">
        <f>SUM(M11:M75)</f>
        <v>-104997.7999999999</v>
      </c>
    </row>
    <row r="81" spans="11:13" ht="18" thickTop="1" x14ac:dyDescent="0.35">
      <c r="K81" s="47" t="s">
        <v>8</v>
      </c>
      <c r="L81" s="47"/>
      <c r="M81" s="47" t="s">
        <v>10</v>
      </c>
    </row>
  </sheetData>
  <sheetProtection sheet="1" objects="1" scenarios="1"/>
  <mergeCells count="12">
    <mergeCell ref="H2:K2"/>
    <mergeCell ref="H7:H9"/>
    <mergeCell ref="D7:D8"/>
    <mergeCell ref="M8:M9"/>
    <mergeCell ref="L7:L9"/>
    <mergeCell ref="J7:J9"/>
    <mergeCell ref="I7:I9"/>
    <mergeCell ref="E5:F5"/>
    <mergeCell ref="E6:F6"/>
    <mergeCell ref="E7:F8"/>
    <mergeCell ref="G7:G9"/>
    <mergeCell ref="K8:K9"/>
  </mergeCells>
  <phoneticPr fontId="0" type="noConversion"/>
  <conditionalFormatting sqref="I11:I75 K11:K75 M11:M75 K80 M8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J11:J75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8740157480314965" right="0.78740157480314965" top="0.78740157480314965" bottom="0.78740157480314965" header="0.59055118110236227" footer="0.59055118110236227"/>
  <pageSetup paperSize="9" scale="75" orientation="landscape" horizontalDpi="300" verticalDpi="300" r:id="rId1"/>
  <headerFooter alignWithMargins="0">
    <oddFooter>&amp;L&amp;8Datei: &amp;F, Mappe: &amp;A, Seite &amp;P, © Thomas Sießegger 2004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Vergleich</vt:lpstr>
      <vt:lpstr>Vergleich!Druckbereich</vt:lpstr>
      <vt:lpstr>Vergleich!Drucktitel</vt:lpstr>
    </vt:vector>
  </TitlesOfParts>
  <Company>www.musik-ist-trumpf.org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Sießegger</dc:creator>
  <cp:lastModifiedBy>Thomas Sießegger</cp:lastModifiedBy>
  <dcterms:created xsi:type="dcterms:W3CDTF">2004-10-18T07:24:25Z</dcterms:created>
  <dcterms:modified xsi:type="dcterms:W3CDTF">2024-06-10T14:04:36Z</dcterms:modified>
</cp:coreProperties>
</file>